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N:\_Assignments\_Lynn Williford\Faculty by gender and race\20240628\output\"/>
    </mc:Choice>
  </mc:AlternateContent>
  <xr:revisionPtr revIDLastSave="0" documentId="13_ncr:1_{2C95965E-5257-4F63-AFF7-F3D00DB67C27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By School &amp; Tenure Statu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/>
  <c r="J26" i="1" s="1"/>
  <c r="I25" i="1"/>
  <c r="J25" i="1" s="1"/>
  <c r="I24" i="1"/>
  <c r="I23" i="1"/>
  <c r="I22" i="1"/>
  <c r="I21" i="1"/>
  <c r="I20" i="1"/>
  <c r="I18" i="1"/>
  <c r="I16" i="1"/>
  <c r="I15" i="1"/>
  <c r="J15" i="1" s="1"/>
  <c r="I14" i="1"/>
  <c r="I13" i="1"/>
  <c r="I11" i="1"/>
  <c r="J11" i="1" s="1"/>
  <c r="I10" i="1"/>
  <c r="J10" i="1" s="1"/>
  <c r="I9" i="1"/>
  <c r="I8" i="1"/>
  <c r="J13" i="1" l="1"/>
  <c r="J14" i="1"/>
  <c r="J20" i="1"/>
  <c r="J21" i="1"/>
  <c r="J18" i="1"/>
  <c r="J8" i="1"/>
  <c r="J23" i="1"/>
  <c r="J22" i="1"/>
  <c r="J9" i="1"/>
  <c r="J24" i="1"/>
  <c r="J16" i="1"/>
</calcChain>
</file>

<file path=xl/sharedStrings.xml><?xml version="1.0" encoding="utf-8"?>
<sst xmlns="http://schemas.openxmlformats.org/spreadsheetml/2006/main" count="122" uniqueCount="81">
  <si>
    <t>Fixed Term</t>
  </si>
  <si>
    <t>Tenure Track</t>
  </si>
  <si>
    <t>Tenured</t>
  </si>
  <si>
    <t>Total</t>
  </si>
  <si>
    <t>#</t>
  </si>
  <si>
    <t>%</t>
  </si>
  <si>
    <t>Academic Affairs</t>
  </si>
  <si>
    <t>Arts and Sciences</t>
  </si>
  <si>
    <t>28.3%</t>
  </si>
  <si>
    <t>15.1%</t>
  </si>
  <si>
    <t>56.6%</t>
  </si>
  <si>
    <t>100.0%</t>
  </si>
  <si>
    <t>Hussman School of Journalism and Media</t>
  </si>
  <si>
    <t>21.7%</t>
  </si>
  <si>
    <t>8.7%</t>
  </si>
  <si>
    <t>69.6%</t>
  </si>
  <si>
    <t>Kenan-Flagler Business School</t>
  </si>
  <si>
    <t>37.8%</t>
  </si>
  <si>
    <t>20.3%</t>
  </si>
  <si>
    <t>42.0%</t>
  </si>
  <si>
    <t>Law School</t>
  </si>
  <si>
    <t>29.4%</t>
  </si>
  <si>
    <t>3.9%</t>
  </si>
  <si>
    <t>66.7%</t>
  </si>
  <si>
    <t>School of Data Science and Society</t>
  </si>
  <si>
    <t>-</t>
  </si>
  <si>
    <t>School of Education</t>
  </si>
  <si>
    <t>25.0%</t>
  </si>
  <si>
    <t>10.4%</t>
  </si>
  <si>
    <t>64.6%</t>
  </si>
  <si>
    <t>School of Government</t>
  </si>
  <si>
    <t>36.0%</t>
  </si>
  <si>
    <t>6.0%</t>
  </si>
  <si>
    <t>58.0%</t>
  </si>
  <si>
    <t>School of Information and Library Science</t>
  </si>
  <si>
    <t>38.5%</t>
  </si>
  <si>
    <t>11.5%</t>
  </si>
  <si>
    <t>50.0%</t>
  </si>
  <si>
    <t>School of Social Work</t>
  </si>
  <si>
    <t>65.7%</t>
  </si>
  <si>
    <t>7.5%</t>
  </si>
  <si>
    <t>26.9%</t>
  </si>
  <si>
    <t>VC Research</t>
  </si>
  <si>
    <t>Subtotal</t>
  </si>
  <si>
    <t>31.6%</t>
  </si>
  <si>
    <t>14.0%</t>
  </si>
  <si>
    <t>54.4%</t>
  </si>
  <si>
    <t>Health Affairs</t>
  </si>
  <si>
    <t>Adams School of Dentistry</t>
  </si>
  <si>
    <t>73.3%</t>
  </si>
  <si>
    <t>4.8%</t>
  </si>
  <si>
    <t>21.9%</t>
  </si>
  <si>
    <t>Eshelman School of Pharmacy</t>
  </si>
  <si>
    <t>56.3%</t>
  </si>
  <si>
    <t>7.1%</t>
  </si>
  <si>
    <t>36.6%</t>
  </si>
  <si>
    <t>Gillings School of Global Public Health</t>
  </si>
  <si>
    <t>51.0%</t>
  </si>
  <si>
    <t>10.0%</t>
  </si>
  <si>
    <t>39.0%</t>
  </si>
  <si>
    <t>School of Medicine</t>
  </si>
  <si>
    <t>74.3%</t>
  </si>
  <si>
    <t>18.1%</t>
  </si>
  <si>
    <t>School of Nursing</t>
  </si>
  <si>
    <t>67.9%</t>
  </si>
  <si>
    <t>13.1%</t>
  </si>
  <si>
    <t>19.0%</t>
  </si>
  <si>
    <t>71.3%</t>
  </si>
  <si>
    <t>7.8%</t>
  </si>
  <si>
    <t>20.9%</t>
  </si>
  <si>
    <t>Grand Total</t>
  </si>
  <si>
    <t>57.6%</t>
  </si>
  <si>
    <t>9.9%</t>
  </si>
  <si>
    <t>32.5%</t>
  </si>
  <si>
    <t>Unit</t>
  </si>
  <si>
    <t>School/VC</t>
  </si>
  <si>
    <t>Faculty by School and Tenure Status, Fall 2023</t>
  </si>
  <si>
    <t>Note:</t>
  </si>
  <si>
    <t>Includes permanent full- and part-time faculty.</t>
  </si>
  <si>
    <r>
      <t>Source:</t>
    </r>
    <r>
      <rPr>
        <sz val="10"/>
        <rFont val="Calibri"/>
        <family val="2"/>
      </rPr>
      <t xml:space="preserve"> Personnel Data File October 31, 2023</t>
    </r>
  </si>
  <si>
    <r>
      <t xml:space="preserve">Prepared by: </t>
    </r>
    <r>
      <rPr>
        <sz val="10"/>
        <rFont val="Calibri"/>
        <family val="2"/>
      </rPr>
      <t>Institutional Research, Planning, and Assessment, June 28,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</si>
</sst>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,###,##0"/>
    <numFmt numFmtId="165" formatCode="###0.0"/>
    <numFmt numFmtId="166" formatCode="0.0%"/>
  </numFmts>
  <fonts count="8" x14ac:knownFonts="1">
    <font>
      <sz val="9.5"/>
      <color rgb="FF000000"/>
      <name val="Arial"/>
    </font>
    <font>
      <sz val="9.5"/>
      <color rgb="FF000000"/>
      <name val="Arial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6"/>
      <name val="Calibri"/>
      <family val="2"/>
    </font>
    <font>
      <sz val="9.5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38">
    <xf numFmtId="0" fontId="0" fillId="2" borderId="0" xfId="0" applyFill="1" applyAlignment="1">
      <alignment horizontal="left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164" fontId="5" fillId="0" borderId="0" xfId="0" applyNumberFormat="1" applyFont="1" applyAlignment="1">
      <alignment horizontal="right" vertical="center"/>
    </xf>
    <xf numFmtId="165" fontId="5" fillId="0" borderId="0" xfId="0" applyNumberFormat="1" applyFont="1" applyAlignment="1">
      <alignment horizontal="right" vertical="center"/>
    </xf>
    <xf numFmtId="164" fontId="5" fillId="0" borderId="1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vertical="center"/>
    </xf>
    <xf numFmtId="164" fontId="5" fillId="0" borderId="4" xfId="0" applyNumberFormat="1" applyFont="1" applyBorder="1" applyAlignment="1">
      <alignment horizontal="right" vertical="center"/>
    </xf>
    <xf numFmtId="165" fontId="5" fillId="0" borderId="4" xfId="0" applyNumberFormat="1" applyFont="1" applyBorder="1" applyAlignment="1">
      <alignment horizontal="right" vertical="center"/>
    </xf>
    <xf numFmtId="164" fontId="5" fillId="0" borderId="6" xfId="0" applyNumberFormat="1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3" fontId="5" fillId="0" borderId="0" xfId="0" applyNumberFormat="1" applyFont="1" applyAlignment="1">
      <alignment horizontal="right" vertical="center"/>
    </xf>
    <xf numFmtId="3" fontId="5" fillId="0" borderId="4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66" fontId="5" fillId="0" borderId="4" xfId="1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164" fontId="4" fillId="3" borderId="0" xfId="0" applyNumberFormat="1" applyFont="1" applyFill="1" applyAlignment="1">
      <alignment horizontal="right" vertical="center"/>
    </xf>
    <xf numFmtId="165" fontId="4" fillId="3" borderId="0" xfId="0" applyNumberFormat="1" applyFont="1" applyFill="1" applyAlignment="1">
      <alignment horizontal="right" vertical="center"/>
    </xf>
    <xf numFmtId="3" fontId="5" fillId="3" borderId="0" xfId="0" applyNumberFormat="1" applyFont="1" applyFill="1" applyAlignment="1">
      <alignment horizontal="right" vertical="center"/>
    </xf>
    <xf numFmtId="166" fontId="5" fillId="3" borderId="0" xfId="1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5" fontId="5" fillId="3" borderId="0" xfId="0" applyNumberFormat="1" applyFont="1" applyFill="1" applyAlignment="1">
      <alignment horizontal="right" vertical="center"/>
    </xf>
    <xf numFmtId="0" fontId="2" fillId="2" borderId="0" xfId="2" applyFont="1" applyFill="1" applyAlignment="1">
      <alignment horizontal="left" vertical="center"/>
    </xf>
    <xf numFmtId="0" fontId="5" fillId="4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3">
    <cellStyle name="Normal" xfId="0" builtinId="0"/>
    <cellStyle name="Normal 2" xfId="2" xr:uid="{D1C34E5F-C33F-4369-A707-776421AC80EF}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70104</xdr:colOff>
      <xdr:row>0</xdr:row>
      <xdr:rowOff>460248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B91CE-EB22-56D7-CFED-DE91B7462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46904" cy="460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2"/>
  <sheetViews>
    <sheetView showGridLines="0" tabSelected="1" zoomScaleNormal="100" workbookViewId="0">
      <selection activeCell="M1" sqref="M1"/>
    </sheetView>
  </sheetViews>
  <sheetFormatPr defaultColWidth="11.42578125" defaultRowHeight="15" customHeight="1" x14ac:dyDescent="0.2"/>
  <cols>
    <col min="1" max="1" width="5.7109375" style="2" customWidth="1"/>
    <col min="2" max="2" width="34.85546875" style="2" bestFit="1" customWidth="1"/>
    <col min="3" max="4" width="7.7109375" style="2" customWidth="1"/>
    <col min="5" max="5" width="0.85546875" style="2" customWidth="1"/>
    <col min="6" max="7" width="7.7109375" style="2" customWidth="1"/>
    <col min="8" max="8" width="0.85546875" style="2" customWidth="1"/>
    <col min="9" max="10" width="7.7109375" style="19" customWidth="1"/>
    <col min="11" max="11" width="0.85546875" style="2" customWidth="1"/>
    <col min="12" max="13" width="7.7109375" style="2" customWidth="1"/>
    <col min="14" max="14" width="0.85546875" style="2" customWidth="1"/>
    <col min="15" max="16" width="7.7109375" style="2" customWidth="1"/>
    <col min="17" max="16384" width="11.42578125" style="2"/>
  </cols>
  <sheetData>
    <row r="1" spans="1:16" ht="41.1" customHeight="1" x14ac:dyDescent="0.2"/>
    <row r="3" spans="1:16" s="24" customFormat="1" ht="21" customHeight="1" x14ac:dyDescent="0.2">
      <c r="A3" s="37" t="s">
        <v>76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5" spans="1:16" ht="15" customHeight="1" x14ac:dyDescent="0.2">
      <c r="A5" s="11"/>
      <c r="B5" s="11"/>
      <c r="C5" s="35" t="s">
        <v>1</v>
      </c>
      <c r="D5" s="35"/>
      <c r="E5" s="11"/>
      <c r="F5" s="35" t="s">
        <v>2</v>
      </c>
      <c r="G5" s="35"/>
      <c r="H5" s="11"/>
      <c r="I5" s="35" t="s">
        <v>43</v>
      </c>
      <c r="J5" s="35"/>
      <c r="K5" s="11"/>
      <c r="L5" s="35" t="s">
        <v>0</v>
      </c>
      <c r="M5" s="35"/>
      <c r="N5" s="11"/>
      <c r="O5" s="36" t="s">
        <v>3</v>
      </c>
      <c r="P5" s="35"/>
    </row>
    <row r="6" spans="1:16" ht="15" customHeight="1" x14ac:dyDescent="0.2">
      <c r="A6" s="8" t="s">
        <v>74</v>
      </c>
      <c r="B6" s="8" t="s">
        <v>75</v>
      </c>
      <c r="C6" s="9" t="s">
        <v>4</v>
      </c>
      <c r="D6" s="9" t="s">
        <v>5</v>
      </c>
      <c r="E6" s="9"/>
      <c r="F6" s="9" t="s">
        <v>4</v>
      </c>
      <c r="G6" s="9" t="s">
        <v>5</v>
      </c>
      <c r="H6" s="9"/>
      <c r="I6" s="9" t="s">
        <v>4</v>
      </c>
      <c r="J6" s="9" t="s">
        <v>5</v>
      </c>
      <c r="K6" s="9"/>
      <c r="L6" s="9" t="s">
        <v>4</v>
      </c>
      <c r="M6" s="9" t="s">
        <v>5</v>
      </c>
      <c r="N6" s="9"/>
      <c r="O6" s="10" t="s">
        <v>4</v>
      </c>
      <c r="P6" s="9" t="s">
        <v>5</v>
      </c>
    </row>
    <row r="7" spans="1:16" ht="15" customHeight="1" x14ac:dyDescent="0.2">
      <c r="A7" s="5" t="s">
        <v>6</v>
      </c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7"/>
      <c r="P7" s="6"/>
    </row>
    <row r="8" spans="1:16" ht="15" customHeight="1" x14ac:dyDescent="0.2">
      <c r="A8" s="19"/>
      <c r="B8" s="2" t="s">
        <v>7</v>
      </c>
      <c r="C8" s="3">
        <v>154</v>
      </c>
      <c r="D8" s="4" t="s">
        <v>9</v>
      </c>
      <c r="E8" s="4"/>
      <c r="F8" s="3">
        <v>579</v>
      </c>
      <c r="G8" s="4" t="s">
        <v>10</v>
      </c>
      <c r="H8" s="4"/>
      <c r="I8" s="20">
        <f>F8+C8</f>
        <v>733</v>
      </c>
      <c r="J8" s="22">
        <f>I8/I$26</f>
        <v>0.40790205898720089</v>
      </c>
      <c r="K8" s="4"/>
      <c r="L8" s="3">
        <v>290</v>
      </c>
      <c r="M8" s="4" t="s">
        <v>8</v>
      </c>
      <c r="N8" s="4"/>
      <c r="O8" s="14">
        <v>1023</v>
      </c>
      <c r="P8" s="13" t="s">
        <v>11</v>
      </c>
    </row>
    <row r="9" spans="1:16" ht="15" customHeight="1" x14ac:dyDescent="0.2">
      <c r="A9" s="5"/>
      <c r="B9" s="25" t="s">
        <v>12</v>
      </c>
      <c r="C9" s="26">
        <v>4</v>
      </c>
      <c r="D9" s="27" t="s">
        <v>14</v>
      </c>
      <c r="E9" s="27"/>
      <c r="F9" s="26">
        <v>32</v>
      </c>
      <c r="G9" s="27" t="s">
        <v>15</v>
      </c>
      <c r="H9" s="27"/>
      <c r="I9" s="28">
        <f t="shared" ref="I9:I26" si="0">F9+C9</f>
        <v>36</v>
      </c>
      <c r="J9" s="29">
        <f>I9/I$26</f>
        <v>2.003338898163606E-2</v>
      </c>
      <c r="K9" s="27"/>
      <c r="L9" s="26">
        <v>10</v>
      </c>
      <c r="M9" s="27" t="s">
        <v>13</v>
      </c>
      <c r="N9" s="27"/>
      <c r="O9" s="30">
        <v>46</v>
      </c>
      <c r="P9" s="31" t="s">
        <v>11</v>
      </c>
    </row>
    <row r="10" spans="1:16" ht="15" customHeight="1" x14ac:dyDescent="0.2">
      <c r="A10" s="5"/>
      <c r="B10" s="2" t="s">
        <v>16</v>
      </c>
      <c r="C10" s="3">
        <v>29</v>
      </c>
      <c r="D10" s="4" t="s">
        <v>18</v>
      </c>
      <c r="E10" s="4"/>
      <c r="F10" s="3">
        <v>60</v>
      </c>
      <c r="G10" s="4" t="s">
        <v>19</v>
      </c>
      <c r="H10" s="4"/>
      <c r="I10" s="20">
        <f t="shared" si="0"/>
        <v>89</v>
      </c>
      <c r="J10" s="22">
        <f>I10/I$26</f>
        <v>4.9526989426822481E-2</v>
      </c>
      <c r="K10" s="4"/>
      <c r="L10" s="3">
        <v>54</v>
      </c>
      <c r="M10" s="4" t="s">
        <v>17</v>
      </c>
      <c r="N10" s="4"/>
      <c r="O10" s="14">
        <v>143</v>
      </c>
      <c r="P10" s="13" t="s">
        <v>11</v>
      </c>
    </row>
    <row r="11" spans="1:16" ht="15" customHeight="1" x14ac:dyDescent="0.2">
      <c r="A11" s="5"/>
      <c r="B11" s="25" t="s">
        <v>20</v>
      </c>
      <c r="C11" s="26">
        <v>2</v>
      </c>
      <c r="D11" s="27" t="s">
        <v>22</v>
      </c>
      <c r="E11" s="27"/>
      <c r="F11" s="26">
        <v>34</v>
      </c>
      <c r="G11" s="27" t="s">
        <v>23</v>
      </c>
      <c r="H11" s="27"/>
      <c r="I11" s="28">
        <f t="shared" si="0"/>
        <v>36</v>
      </c>
      <c r="J11" s="29">
        <f>I11/I$26</f>
        <v>2.003338898163606E-2</v>
      </c>
      <c r="K11" s="27"/>
      <c r="L11" s="26">
        <v>15</v>
      </c>
      <c r="M11" s="27" t="s">
        <v>21</v>
      </c>
      <c r="N11" s="27"/>
      <c r="O11" s="30">
        <v>51</v>
      </c>
      <c r="P11" s="31" t="s">
        <v>11</v>
      </c>
    </row>
    <row r="12" spans="1:16" ht="15" customHeight="1" x14ac:dyDescent="0.2">
      <c r="A12" s="5"/>
      <c r="B12" s="2" t="s">
        <v>24</v>
      </c>
      <c r="C12" s="3" t="s">
        <v>25</v>
      </c>
      <c r="D12" s="4" t="s">
        <v>25</v>
      </c>
      <c r="E12" s="4"/>
      <c r="F12" s="3" t="s">
        <v>25</v>
      </c>
      <c r="G12" s="4" t="s">
        <v>25</v>
      </c>
      <c r="H12" s="4"/>
      <c r="I12" s="20" t="s">
        <v>25</v>
      </c>
      <c r="J12" s="22" t="s">
        <v>25</v>
      </c>
      <c r="K12" s="4"/>
      <c r="L12" s="3">
        <v>5</v>
      </c>
      <c r="M12" s="4" t="s">
        <v>11</v>
      </c>
      <c r="N12" s="4"/>
      <c r="O12" s="14">
        <v>5</v>
      </c>
      <c r="P12" s="13" t="s">
        <v>11</v>
      </c>
    </row>
    <row r="13" spans="1:16" ht="15" customHeight="1" x14ac:dyDescent="0.2">
      <c r="A13" s="5"/>
      <c r="B13" s="25" t="s">
        <v>26</v>
      </c>
      <c r="C13" s="26">
        <v>5</v>
      </c>
      <c r="D13" s="27" t="s">
        <v>28</v>
      </c>
      <c r="E13" s="27"/>
      <c r="F13" s="26">
        <v>31</v>
      </c>
      <c r="G13" s="27" t="s">
        <v>29</v>
      </c>
      <c r="H13" s="27"/>
      <c r="I13" s="28">
        <f t="shared" si="0"/>
        <v>36</v>
      </c>
      <c r="J13" s="29">
        <f>I13/I$26</f>
        <v>2.003338898163606E-2</v>
      </c>
      <c r="K13" s="27"/>
      <c r="L13" s="26">
        <v>12</v>
      </c>
      <c r="M13" s="27" t="s">
        <v>27</v>
      </c>
      <c r="N13" s="27"/>
      <c r="O13" s="30">
        <v>48</v>
      </c>
      <c r="P13" s="31" t="s">
        <v>11</v>
      </c>
    </row>
    <row r="14" spans="1:16" ht="15" customHeight="1" x14ac:dyDescent="0.2">
      <c r="A14" s="5"/>
      <c r="B14" s="2" t="s">
        <v>30</v>
      </c>
      <c r="C14" s="3">
        <v>3</v>
      </c>
      <c r="D14" s="4" t="s">
        <v>32</v>
      </c>
      <c r="E14" s="4"/>
      <c r="F14" s="3">
        <v>29</v>
      </c>
      <c r="G14" s="4" t="s">
        <v>33</v>
      </c>
      <c r="H14" s="4"/>
      <c r="I14" s="20">
        <f t="shared" si="0"/>
        <v>32</v>
      </c>
      <c r="J14" s="22">
        <f>I14/I$26</f>
        <v>1.7807456872565387E-2</v>
      </c>
      <c r="K14" s="4"/>
      <c r="L14" s="3">
        <v>18</v>
      </c>
      <c r="M14" s="4" t="s">
        <v>31</v>
      </c>
      <c r="N14" s="4"/>
      <c r="O14" s="14">
        <v>50</v>
      </c>
      <c r="P14" s="13" t="s">
        <v>11</v>
      </c>
    </row>
    <row r="15" spans="1:16" ht="15" customHeight="1" x14ac:dyDescent="0.2">
      <c r="A15" s="5"/>
      <c r="B15" s="25" t="s">
        <v>34</v>
      </c>
      <c r="C15" s="26">
        <v>3</v>
      </c>
      <c r="D15" s="27" t="s">
        <v>36</v>
      </c>
      <c r="E15" s="27"/>
      <c r="F15" s="26">
        <v>13</v>
      </c>
      <c r="G15" s="27" t="s">
        <v>37</v>
      </c>
      <c r="H15" s="27"/>
      <c r="I15" s="28">
        <f t="shared" si="0"/>
        <v>16</v>
      </c>
      <c r="J15" s="29">
        <f>I15/I$26</f>
        <v>8.9037284362826936E-3</v>
      </c>
      <c r="K15" s="27"/>
      <c r="L15" s="26">
        <v>10</v>
      </c>
      <c r="M15" s="27" t="s">
        <v>35</v>
      </c>
      <c r="N15" s="27"/>
      <c r="O15" s="30">
        <v>26</v>
      </c>
      <c r="P15" s="31" t="s">
        <v>11</v>
      </c>
    </row>
    <row r="16" spans="1:16" ht="15" customHeight="1" x14ac:dyDescent="0.2">
      <c r="A16" s="5"/>
      <c r="B16" s="2" t="s">
        <v>38</v>
      </c>
      <c r="C16" s="3">
        <v>5</v>
      </c>
      <c r="D16" s="4" t="s">
        <v>40</v>
      </c>
      <c r="E16" s="4"/>
      <c r="F16" s="3">
        <v>18</v>
      </c>
      <c r="G16" s="4" t="s">
        <v>41</v>
      </c>
      <c r="H16" s="4"/>
      <c r="I16" s="20">
        <f t="shared" si="0"/>
        <v>23</v>
      </c>
      <c r="J16" s="22">
        <f>I16/I$26</f>
        <v>1.2799109627156371E-2</v>
      </c>
      <c r="K16" s="4"/>
      <c r="L16" s="3">
        <v>44</v>
      </c>
      <c r="M16" s="4" t="s">
        <v>39</v>
      </c>
      <c r="N16" s="4"/>
      <c r="O16" s="14">
        <v>67</v>
      </c>
      <c r="P16" s="13" t="s">
        <v>11</v>
      </c>
    </row>
    <row r="17" spans="1:16" ht="15" customHeight="1" x14ac:dyDescent="0.2">
      <c r="A17" s="5"/>
      <c r="B17" s="25" t="s">
        <v>42</v>
      </c>
      <c r="C17" s="26" t="s">
        <v>25</v>
      </c>
      <c r="D17" s="27" t="s">
        <v>25</v>
      </c>
      <c r="E17" s="27"/>
      <c r="F17" s="26" t="s">
        <v>25</v>
      </c>
      <c r="G17" s="27" t="s">
        <v>25</v>
      </c>
      <c r="H17" s="27"/>
      <c r="I17" s="28" t="s">
        <v>25</v>
      </c>
      <c r="J17" s="29" t="s">
        <v>25</v>
      </c>
      <c r="K17" s="27"/>
      <c r="L17" s="26">
        <v>5</v>
      </c>
      <c r="M17" s="27" t="s">
        <v>11</v>
      </c>
      <c r="N17" s="27"/>
      <c r="O17" s="30">
        <v>5</v>
      </c>
      <c r="P17" s="31" t="s">
        <v>11</v>
      </c>
    </row>
    <row r="18" spans="1:16" ht="15" customHeight="1" x14ac:dyDescent="0.2">
      <c r="A18" s="5"/>
      <c r="B18" s="19" t="s">
        <v>43</v>
      </c>
      <c r="C18" s="12">
        <v>205</v>
      </c>
      <c r="D18" s="13" t="s">
        <v>45</v>
      </c>
      <c r="E18" s="13"/>
      <c r="F18" s="12">
        <v>796</v>
      </c>
      <c r="G18" s="13" t="s">
        <v>46</v>
      </c>
      <c r="H18" s="13"/>
      <c r="I18" s="20">
        <f t="shared" si="0"/>
        <v>1001</v>
      </c>
      <c r="J18" s="22">
        <f>I18/I$26</f>
        <v>0.55703951029493604</v>
      </c>
      <c r="K18" s="13"/>
      <c r="L18" s="12">
        <v>463</v>
      </c>
      <c r="M18" s="13" t="s">
        <v>44</v>
      </c>
      <c r="N18" s="13"/>
      <c r="O18" s="14">
        <v>1464</v>
      </c>
      <c r="P18" s="13" t="s">
        <v>11</v>
      </c>
    </row>
    <row r="19" spans="1:16" ht="15" customHeight="1" x14ac:dyDescent="0.2">
      <c r="A19" s="5" t="s">
        <v>47</v>
      </c>
      <c r="C19" s="3"/>
      <c r="D19" s="4"/>
      <c r="E19" s="4"/>
      <c r="F19" s="3"/>
      <c r="G19" s="4"/>
      <c r="H19" s="4"/>
      <c r="I19" s="20"/>
      <c r="J19" s="22"/>
      <c r="K19" s="4"/>
      <c r="L19" s="3"/>
      <c r="M19" s="4"/>
      <c r="N19" s="4"/>
      <c r="O19" s="14"/>
      <c r="P19" s="13"/>
    </row>
    <row r="20" spans="1:16" ht="15" customHeight="1" x14ac:dyDescent="0.2">
      <c r="B20" s="2" t="s">
        <v>48</v>
      </c>
      <c r="C20" s="3">
        <v>5</v>
      </c>
      <c r="D20" s="4" t="s">
        <v>50</v>
      </c>
      <c r="E20" s="4"/>
      <c r="F20" s="3">
        <v>23</v>
      </c>
      <c r="G20" s="4" t="s">
        <v>51</v>
      </c>
      <c r="H20" s="4"/>
      <c r="I20" s="20">
        <f t="shared" si="0"/>
        <v>28</v>
      </c>
      <c r="J20" s="22">
        <f t="shared" ref="J20:J26" si="1">I20/I$26</f>
        <v>1.5581524763494713E-2</v>
      </c>
      <c r="K20" s="4"/>
      <c r="L20" s="3">
        <v>77</v>
      </c>
      <c r="M20" s="4" t="s">
        <v>49</v>
      </c>
      <c r="N20" s="4"/>
      <c r="O20" s="14">
        <v>105</v>
      </c>
      <c r="P20" s="13" t="s">
        <v>11</v>
      </c>
    </row>
    <row r="21" spans="1:16" ht="15" customHeight="1" x14ac:dyDescent="0.2">
      <c r="A21" s="1"/>
      <c r="B21" s="25" t="s">
        <v>52</v>
      </c>
      <c r="C21" s="26">
        <v>8</v>
      </c>
      <c r="D21" s="27" t="s">
        <v>54</v>
      </c>
      <c r="E21" s="27"/>
      <c r="F21" s="26">
        <v>41</v>
      </c>
      <c r="G21" s="27" t="s">
        <v>55</v>
      </c>
      <c r="H21" s="27"/>
      <c r="I21" s="28">
        <f t="shared" si="0"/>
        <v>49</v>
      </c>
      <c r="J21" s="29">
        <f t="shared" si="1"/>
        <v>2.7267668336115748E-2</v>
      </c>
      <c r="K21" s="27"/>
      <c r="L21" s="26">
        <v>63</v>
      </c>
      <c r="M21" s="27" t="s">
        <v>53</v>
      </c>
      <c r="N21" s="27"/>
      <c r="O21" s="30">
        <v>112</v>
      </c>
      <c r="P21" s="31" t="s">
        <v>11</v>
      </c>
    </row>
    <row r="22" spans="1:16" ht="15" customHeight="1" x14ac:dyDescent="0.2">
      <c r="A22" s="1"/>
      <c r="B22" s="2" t="s">
        <v>56</v>
      </c>
      <c r="C22" s="3">
        <v>25</v>
      </c>
      <c r="D22" s="4" t="s">
        <v>58</v>
      </c>
      <c r="E22" s="4"/>
      <c r="F22" s="3">
        <v>98</v>
      </c>
      <c r="G22" s="4" t="s">
        <v>59</v>
      </c>
      <c r="H22" s="4"/>
      <c r="I22" s="20">
        <f t="shared" si="0"/>
        <v>123</v>
      </c>
      <c r="J22" s="22">
        <f t="shared" si="1"/>
        <v>6.8447412353923209E-2</v>
      </c>
      <c r="K22" s="4"/>
      <c r="L22" s="3">
        <v>128</v>
      </c>
      <c r="M22" s="4" t="s">
        <v>57</v>
      </c>
      <c r="N22" s="4"/>
      <c r="O22" s="14">
        <v>251</v>
      </c>
      <c r="P22" s="13" t="s">
        <v>11</v>
      </c>
    </row>
    <row r="23" spans="1:16" ht="15" customHeight="1" x14ac:dyDescent="0.2">
      <c r="A23" s="1"/>
      <c r="B23" s="25" t="s">
        <v>60</v>
      </c>
      <c r="C23" s="26">
        <v>167</v>
      </c>
      <c r="D23" s="27" t="s">
        <v>40</v>
      </c>
      <c r="E23" s="27"/>
      <c r="F23" s="26">
        <v>402</v>
      </c>
      <c r="G23" s="27" t="s">
        <v>62</v>
      </c>
      <c r="H23" s="27"/>
      <c r="I23" s="28">
        <f t="shared" si="0"/>
        <v>569</v>
      </c>
      <c r="J23" s="29">
        <f t="shared" si="1"/>
        <v>0.31663884251530328</v>
      </c>
      <c r="K23" s="27"/>
      <c r="L23" s="26">
        <v>1649</v>
      </c>
      <c r="M23" s="27" t="s">
        <v>61</v>
      </c>
      <c r="N23" s="27"/>
      <c r="O23" s="30">
        <v>2218</v>
      </c>
      <c r="P23" s="31" t="s">
        <v>11</v>
      </c>
    </row>
    <row r="24" spans="1:16" ht="15" customHeight="1" x14ac:dyDescent="0.2">
      <c r="A24" s="1"/>
      <c r="B24" s="2" t="s">
        <v>63</v>
      </c>
      <c r="C24" s="3">
        <v>11</v>
      </c>
      <c r="D24" s="4" t="s">
        <v>65</v>
      </c>
      <c r="E24" s="4"/>
      <c r="F24" s="3">
        <v>16</v>
      </c>
      <c r="G24" s="4" t="s">
        <v>66</v>
      </c>
      <c r="H24" s="4"/>
      <c r="I24" s="20">
        <f t="shared" si="0"/>
        <v>27</v>
      </c>
      <c r="J24" s="22">
        <f t="shared" si="1"/>
        <v>1.5025041736227046E-2</v>
      </c>
      <c r="K24" s="4"/>
      <c r="L24" s="3">
        <v>57</v>
      </c>
      <c r="M24" s="4" t="s">
        <v>64</v>
      </c>
      <c r="N24" s="4"/>
      <c r="O24" s="14">
        <v>84</v>
      </c>
      <c r="P24" s="13" t="s">
        <v>11</v>
      </c>
    </row>
    <row r="25" spans="1:16" s="19" customFormat="1" ht="15" customHeight="1" x14ac:dyDescent="0.2">
      <c r="A25" s="5"/>
      <c r="B25" s="19" t="s">
        <v>43</v>
      </c>
      <c r="C25" s="12">
        <v>216</v>
      </c>
      <c r="D25" s="13" t="s">
        <v>68</v>
      </c>
      <c r="E25" s="13"/>
      <c r="F25" s="12">
        <v>580</v>
      </c>
      <c r="G25" s="13" t="s">
        <v>69</v>
      </c>
      <c r="H25" s="13"/>
      <c r="I25" s="20">
        <f t="shared" si="0"/>
        <v>796</v>
      </c>
      <c r="J25" s="22">
        <f t="shared" si="1"/>
        <v>0.44296048970506402</v>
      </c>
      <c r="K25" s="13"/>
      <c r="L25" s="12">
        <v>1974</v>
      </c>
      <c r="M25" s="13" t="s">
        <v>67</v>
      </c>
      <c r="N25" s="13"/>
      <c r="O25" s="14">
        <v>2770</v>
      </c>
      <c r="P25" s="13" t="s">
        <v>11</v>
      </c>
    </row>
    <row r="26" spans="1:16" ht="15" customHeight="1" x14ac:dyDescent="0.2">
      <c r="A26" s="15" t="s">
        <v>70</v>
      </c>
      <c r="B26" s="15"/>
      <c r="C26" s="16">
        <v>421</v>
      </c>
      <c r="D26" s="17" t="s">
        <v>72</v>
      </c>
      <c r="E26" s="17"/>
      <c r="F26" s="16">
        <v>1376</v>
      </c>
      <c r="G26" s="17" t="s">
        <v>73</v>
      </c>
      <c r="H26" s="17"/>
      <c r="I26" s="21">
        <f t="shared" si="0"/>
        <v>1797</v>
      </c>
      <c r="J26" s="23">
        <f t="shared" si="1"/>
        <v>1</v>
      </c>
      <c r="K26" s="17"/>
      <c r="L26" s="16">
        <v>2437</v>
      </c>
      <c r="M26" s="17" t="s">
        <v>71</v>
      </c>
      <c r="N26" s="17"/>
      <c r="O26" s="18">
        <v>4234</v>
      </c>
      <c r="P26" s="17" t="s">
        <v>11</v>
      </c>
    </row>
    <row r="28" spans="1:16" ht="15" customHeight="1" x14ac:dyDescent="0.2">
      <c r="A28" s="34" t="s">
        <v>77</v>
      </c>
    </row>
    <row r="29" spans="1:16" ht="15" customHeight="1" x14ac:dyDescent="0.2">
      <c r="A29" s="32" t="s">
        <v>78</v>
      </c>
    </row>
    <row r="31" spans="1:16" ht="15" customHeight="1" x14ac:dyDescent="0.2">
      <c r="A31" s="33" t="s">
        <v>79</v>
      </c>
    </row>
    <row r="32" spans="1:16" ht="15" customHeight="1" x14ac:dyDescent="0.2">
      <c r="A32" s="33" t="s">
        <v>80</v>
      </c>
    </row>
  </sheetData>
  <mergeCells count="6">
    <mergeCell ref="F5:G5"/>
    <mergeCell ref="O5:P5"/>
    <mergeCell ref="I5:J5"/>
    <mergeCell ref="A3:P3"/>
    <mergeCell ref="L5:M5"/>
    <mergeCell ref="C5:D5"/>
  </mergeCells>
  <pageMargins left="0.05" right="0.05" top="0.5" bottom="0.5" header="0" footer="0"/>
  <pageSetup orientation="portrait" horizontalDpi="300" verticalDpi="300" r:id="rId1"/>
  <headerFooter>
    <oddHeader>ADDRESS BY SCHOOL AND TENURE STATUS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By School &amp; Tenure 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robricks</dc:creator>
  <cp:lastModifiedBy>Zhang, Zhen</cp:lastModifiedBy>
  <cp:revision>1</cp:revision>
  <dcterms:created xsi:type="dcterms:W3CDTF">2024-06-28T17:57:02Z</dcterms:created>
  <dcterms:modified xsi:type="dcterms:W3CDTF">2024-06-28T18:22:45Z</dcterms:modified>
</cp:coreProperties>
</file>