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_Stage\02_External Reporting\2016\04_Research\OIRA\Current Statistics\Output\"/>
    </mc:Choice>
  </mc:AlternateContent>
  <bookViews>
    <workbookView xWindow="0" yWindow="0" windowWidth="12570" windowHeight="9810"/>
  </bookViews>
  <sheets>
    <sheet name="Current Statistic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1" i="1"/>
  <c r="F38" i="1"/>
  <c r="F30" i="1" s="1"/>
  <c r="G30" i="1" s="1"/>
  <c r="F21" i="1"/>
  <c r="F17" i="1"/>
  <c r="G17" i="1" s="1"/>
  <c r="F13" i="1"/>
  <c r="F9" i="1"/>
  <c r="G9" i="1" s="1"/>
  <c r="G22" i="1"/>
  <c r="G21" i="1"/>
  <c r="G20" i="1"/>
  <c r="G18" i="1"/>
  <c r="G16" i="1"/>
  <c r="G14" i="1"/>
  <c r="G13" i="1"/>
  <c r="G12" i="1"/>
  <c r="G10" i="1"/>
  <c r="G8" i="1"/>
  <c r="C15" i="1"/>
  <c r="C21" i="1"/>
  <c r="C20" i="1"/>
  <c r="C19" i="1"/>
  <c r="C18" i="1"/>
  <c r="C17" i="1"/>
  <c r="C16" i="1"/>
  <c r="C14" i="1"/>
  <c r="C13" i="1"/>
  <c r="C12" i="1"/>
  <c r="C11" i="1"/>
  <c r="C9" i="1"/>
  <c r="C8" i="1"/>
  <c r="G35" i="1" l="1"/>
  <c r="G36" i="1"/>
  <c r="G33" i="1"/>
  <c r="G37" i="1"/>
  <c r="G34" i="1"/>
</calcChain>
</file>

<file path=xl/sharedStrings.xml><?xml version="1.0" encoding="utf-8"?>
<sst xmlns="http://schemas.openxmlformats.org/spreadsheetml/2006/main" count="70" uniqueCount="55">
  <si>
    <t>N</t>
  </si>
  <si>
    <t>%</t>
  </si>
  <si>
    <t>    Full-Time</t>
  </si>
  <si>
    <t>    Part-Time</t>
  </si>
  <si>
    <t>FTE</t>
  </si>
  <si>
    <t>Men</t>
  </si>
  <si>
    <t>Women</t>
  </si>
  <si>
    <t>White</t>
  </si>
  <si>
    <t>African-American</t>
  </si>
  <si>
    <t>Other*</t>
  </si>
  <si>
    <t>Undergraduate</t>
  </si>
  <si>
    <t>Graduate</t>
  </si>
  <si>
    <t>Professional</t>
  </si>
  <si>
    <t>In-State</t>
  </si>
  <si>
    <t>Out-of-State</t>
  </si>
  <si>
    <t>Number of First-Year Undergraduate</t>
  </si>
  <si>
    <t>Headcount</t>
  </si>
  <si>
    <t>In-state Tuition &amp; Fees</t>
  </si>
  <si>
    <t>Out-of-state Tuition &amp; Fees</t>
  </si>
  <si>
    <t>Room (Double Occupancy)</t>
  </si>
  <si>
    <t>Board (Maximum Plan)</t>
  </si>
  <si>
    <t>Other *</t>
  </si>
  <si>
    <t>Tenured</t>
  </si>
  <si>
    <t>Tenure Track</t>
  </si>
  <si>
    <t>Fixed Term</t>
  </si>
  <si>
    <t>Faculty</t>
  </si>
  <si>
    <t>EPA Non-Faculty</t>
  </si>
  <si>
    <t>SPA</t>
  </si>
  <si>
    <t>Grand Total</t>
  </si>
  <si>
    <t>Number of Volumes</t>
  </si>
  <si>
    <r>
      <t>Full-Time</t>
    </r>
    <r>
      <rPr>
        <vertAlign val="superscript"/>
        <sz val="10"/>
        <color theme="1"/>
        <rFont val="Calibri"/>
        <family val="2"/>
        <scheme val="minor"/>
      </rPr>
      <t xml:space="preserve"> [2]</t>
    </r>
  </si>
  <si>
    <r>
      <t>Part-Time</t>
    </r>
    <r>
      <rPr>
        <vertAlign val="superscript"/>
        <sz val="10"/>
        <color theme="1"/>
        <rFont val="Calibri"/>
        <family val="2"/>
        <scheme val="minor"/>
      </rPr>
      <t xml:space="preserve"> [2]</t>
    </r>
  </si>
  <si>
    <r>
      <rPr>
        <b/>
        <sz val="10"/>
        <color theme="1"/>
        <rFont val="Calibri"/>
        <family val="2"/>
        <scheme val="minor"/>
      </rPr>
      <t xml:space="preserve">Note: </t>
    </r>
    <r>
      <rPr>
        <sz val="10"/>
        <color theme="1"/>
        <rFont val="Calibri"/>
        <family val="2"/>
        <scheme val="minor"/>
      </rPr>
      <t>Percents are proportion of Headcount.</t>
    </r>
  </si>
  <si>
    <t xml:space="preserve">Total Employees </t>
  </si>
  <si>
    <r>
      <t xml:space="preserve">Faculty Total </t>
    </r>
    <r>
      <rPr>
        <b/>
        <vertAlign val="superscript"/>
        <sz val="10"/>
        <color theme="1"/>
        <rFont val="Calibri"/>
        <family val="2"/>
        <scheme val="minor"/>
      </rPr>
      <t>[3]</t>
    </r>
  </si>
  <si>
    <r>
      <t>EPA Non-Faculty Total</t>
    </r>
    <r>
      <rPr>
        <b/>
        <vertAlign val="superscript"/>
        <sz val="10"/>
        <color theme="1"/>
        <rFont val="Calibri"/>
        <family val="2"/>
        <scheme val="minor"/>
      </rPr>
      <t xml:space="preserve"> [3]</t>
    </r>
  </si>
  <si>
    <r>
      <t>SPA Total</t>
    </r>
    <r>
      <rPr>
        <b/>
        <vertAlign val="superscript"/>
        <sz val="10"/>
        <color theme="1"/>
        <rFont val="Calibri"/>
        <family val="2"/>
        <scheme val="minor"/>
      </rPr>
      <t xml:space="preserve"> [3]</t>
    </r>
  </si>
  <si>
    <r>
      <rPr>
        <b/>
        <sz val="10"/>
        <color theme="1"/>
        <rFont val="Calibri"/>
        <family val="2"/>
        <scheme val="minor"/>
      </rPr>
      <t xml:space="preserve">[2] </t>
    </r>
    <r>
      <rPr>
        <sz val="10"/>
        <color theme="1"/>
        <rFont val="Calibri"/>
        <family val="2"/>
        <scheme val="minor"/>
      </rPr>
      <t>Percents are proportion of group total.</t>
    </r>
  </si>
  <si>
    <r>
      <rPr>
        <b/>
        <sz val="10"/>
        <color theme="1"/>
        <rFont val="Calibri"/>
        <family val="2"/>
        <scheme val="minor"/>
      </rPr>
      <t xml:space="preserve">[3] </t>
    </r>
    <r>
      <rPr>
        <sz val="10"/>
        <color theme="1"/>
        <rFont val="Calibri"/>
        <family val="2"/>
        <scheme val="minor"/>
      </rPr>
      <t>Percents are proprotion of grand total.</t>
    </r>
  </si>
  <si>
    <t>Student Information 
Fall 2016</t>
  </si>
  <si>
    <r>
      <rPr>
        <b/>
        <sz val="10"/>
        <color theme="1"/>
        <rFont val="Calibri"/>
        <family val="2"/>
        <scheme val="minor"/>
      </rPr>
      <t xml:space="preserve">[1] </t>
    </r>
    <r>
      <rPr>
        <sz val="10"/>
        <color theme="1"/>
        <rFont val="Calibri"/>
        <family val="2"/>
        <scheme val="minor"/>
      </rPr>
      <t>Includes employees on leave with pay.</t>
    </r>
  </si>
  <si>
    <t>Metric</t>
  </si>
  <si>
    <t>#</t>
  </si>
  <si>
    <t>University of North Carolina at Chapel Hill Current Statistics</t>
  </si>
  <si>
    <t>Employee Type</t>
  </si>
  <si>
    <t>Full-Time Permanent Faculty 
Fall 2016</t>
  </si>
  <si>
    <t>Full-Time Faculty Total</t>
  </si>
  <si>
    <t>Cost</t>
  </si>
  <si>
    <t>Amount</t>
  </si>
  <si>
    <t>Annual Student Costs (Undergraduate)
Academic Year 2016-17</t>
  </si>
  <si>
    <t>Library, Fiscal Year 2016-17</t>
  </si>
  <si>
    <r>
      <t>Total Permanent University Employees</t>
    </r>
    <r>
      <rPr>
        <b/>
        <vertAlign val="superscript"/>
        <sz val="12"/>
        <color theme="1"/>
        <rFont val="Calibri"/>
        <family val="2"/>
        <scheme val="minor"/>
      </rPr>
      <t xml:space="preserve"> [1]</t>
    </r>
    <r>
      <rPr>
        <b/>
        <sz val="12"/>
        <color theme="1"/>
        <rFont val="Calibri"/>
        <family val="2"/>
        <scheme val="minor"/>
      </rPr>
      <t xml:space="preserve">
Fall 2016</t>
    </r>
  </si>
  <si>
    <r>
      <rPr>
        <b/>
        <sz val="10"/>
        <color theme="1"/>
        <rFont val="Calibri"/>
        <family val="2"/>
        <scheme val="minor"/>
      </rPr>
      <t xml:space="preserve">Note: </t>
    </r>
    <r>
      <rPr>
        <sz val="10"/>
        <color theme="1"/>
        <rFont val="Calibri"/>
        <family val="2"/>
        <scheme val="minor"/>
      </rPr>
      <t>Percents are proportion of Faculty Total.</t>
    </r>
  </si>
  <si>
    <t>* For race/ethnicity data, non-resident aliens are not reported in a separate category.</t>
  </si>
  <si>
    <r>
      <rPr>
        <b/>
        <sz val="10"/>
        <color theme="1"/>
        <rFont val="Calibri"/>
        <family val="2"/>
        <scheme val="minor"/>
      </rPr>
      <t xml:space="preserve">Prepared by: </t>
    </r>
    <r>
      <rPr>
        <sz val="10"/>
        <color theme="1"/>
        <rFont val="Calibri"/>
        <family val="2"/>
        <scheme val="minor"/>
      </rPr>
      <t>Office of Institutional Research and Assessment, December 6,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</si>
</sst>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0.0%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40404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indent="1"/>
    </xf>
    <xf numFmtId="0" fontId="3" fillId="0" borderId="0" xfId="0" applyFont="1" applyAlignment="1">
      <alignment horizontal="right" vertical="center" wrapText="1" indent="1"/>
    </xf>
    <xf numFmtId="0" fontId="2" fillId="0" borderId="0" xfId="0" applyFont="1" applyBorder="1" applyAlignment="1">
      <alignment horizontal="left" vertical="center" indent="1"/>
    </xf>
    <xf numFmtId="3" fontId="4" fillId="0" borderId="0" xfId="0" applyNumberFormat="1" applyFont="1" applyBorder="1" applyAlignment="1">
      <alignment horizontal="right" vertical="center" indent="1"/>
    </xf>
    <xf numFmtId="164" fontId="2" fillId="0" borderId="0" xfId="0" applyNumberFormat="1" applyFont="1" applyBorder="1" applyAlignment="1">
      <alignment horizontal="right" vertical="center" inden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indent="1"/>
    </xf>
    <xf numFmtId="16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2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 indent="2"/>
    </xf>
    <xf numFmtId="0" fontId="4" fillId="0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right" vertical="center" indent="2"/>
    </xf>
    <xf numFmtId="164" fontId="2" fillId="2" borderId="0" xfId="0" applyNumberFormat="1" applyFont="1" applyFill="1" applyBorder="1" applyAlignment="1">
      <alignment horizontal="right" vertical="center" indent="1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right" vertical="center" indent="2"/>
    </xf>
    <xf numFmtId="164" fontId="2" fillId="2" borderId="1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left" vertical="center" indent="1"/>
    </xf>
    <xf numFmtId="3" fontId="4" fillId="2" borderId="0" xfId="0" applyNumberFormat="1" applyFont="1" applyFill="1" applyBorder="1" applyAlignment="1">
      <alignment horizontal="right" vertical="center" indent="1"/>
    </xf>
    <xf numFmtId="164" fontId="4" fillId="2" borderId="0" xfId="1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left" vertical="center" indent="1"/>
    </xf>
    <xf numFmtId="164" fontId="2" fillId="0" borderId="0" xfId="1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left" vertical="center" indent="1"/>
    </xf>
    <xf numFmtId="3" fontId="4" fillId="0" borderId="0" xfId="0" applyNumberFormat="1" applyFont="1" applyFill="1" applyBorder="1" applyAlignment="1">
      <alignment horizontal="right" vertical="center" indent="1"/>
    </xf>
    <xf numFmtId="164" fontId="4" fillId="0" borderId="0" xfId="1" applyNumberFormat="1" applyFont="1" applyFill="1" applyBorder="1" applyAlignment="1">
      <alignment horizontal="right" vertical="center" indent="1"/>
    </xf>
    <xf numFmtId="0" fontId="4" fillId="0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indent="1"/>
    </xf>
    <xf numFmtId="3" fontId="2" fillId="2" borderId="0" xfId="0" applyNumberFormat="1" applyFont="1" applyFill="1" applyBorder="1" applyAlignment="1">
      <alignment horizontal="right" vertical="center" indent="1"/>
    </xf>
    <xf numFmtId="164" fontId="2" fillId="2" borderId="0" xfId="1" applyNumberFormat="1" applyFont="1" applyFill="1" applyBorder="1" applyAlignment="1">
      <alignment horizontal="right" vertical="center" indent="1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right" vertical="center" indent="1"/>
    </xf>
    <xf numFmtId="164" fontId="4" fillId="2" borderId="1" xfId="1" applyNumberFormat="1" applyFont="1" applyFill="1" applyBorder="1" applyAlignment="1">
      <alignment horizontal="right" vertical="center" indent="1"/>
    </xf>
    <xf numFmtId="3" fontId="4" fillId="0" borderId="2" xfId="0" applyNumberFormat="1" applyFont="1" applyFill="1" applyBorder="1" applyAlignment="1">
      <alignment horizontal="right" vertical="center" indent="1"/>
    </xf>
    <xf numFmtId="164" fontId="4" fillId="0" borderId="2" xfId="0" applyNumberFormat="1" applyFont="1" applyFill="1" applyBorder="1" applyAlignment="1">
      <alignment horizontal="right" vertical="center" indent="1"/>
    </xf>
    <xf numFmtId="0" fontId="2" fillId="0" borderId="1" xfId="0" applyFont="1" applyBorder="1" applyAlignment="1">
      <alignment vertical="center"/>
    </xf>
    <xf numFmtId="6" fontId="2" fillId="0" borderId="0" xfId="0" applyNumberFormat="1" applyFont="1" applyBorder="1" applyAlignment="1">
      <alignment horizontal="right" vertical="center" indent="2"/>
    </xf>
    <xf numFmtId="6" fontId="2" fillId="0" borderId="1" xfId="0" applyNumberFormat="1" applyFont="1" applyBorder="1" applyAlignment="1">
      <alignment horizontal="right" vertical="center" indent="2"/>
    </xf>
    <xf numFmtId="0" fontId="2" fillId="0" borderId="2" xfId="0" applyFont="1" applyBorder="1" applyAlignment="1">
      <alignment vertical="center"/>
    </xf>
    <xf numFmtId="38" fontId="2" fillId="0" borderId="2" xfId="0" applyNumberFormat="1" applyFont="1" applyBorder="1" applyAlignment="1">
      <alignment horizontal="right" vertical="center" indent="2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0</xdr:row>
      <xdr:rowOff>502920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8800" cy="50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abSelected="1" zoomScaleNormal="100" workbookViewId="0">
      <selection activeCell="A2" sqref="A2"/>
    </sheetView>
  </sheetViews>
  <sheetFormatPr defaultRowHeight="15" customHeight="1" x14ac:dyDescent="0.2"/>
  <cols>
    <col min="1" max="1" width="30" style="1" bestFit="1" customWidth="1"/>
    <col min="2" max="2" width="13.7109375" style="4" customWidth="1"/>
    <col min="3" max="3" width="10.7109375" style="4" customWidth="1"/>
    <col min="4" max="4" width="8.7109375" style="1" customWidth="1"/>
    <col min="5" max="5" width="21.7109375" style="1" customWidth="1"/>
    <col min="6" max="7" width="10.7109375" style="1" customWidth="1"/>
    <col min="8" max="16384" width="9.140625" style="1"/>
  </cols>
  <sheetData>
    <row r="1" spans="1:7" ht="41.1" customHeight="1" x14ac:dyDescent="0.2"/>
    <row r="2" spans="1:7" ht="15" customHeight="1" x14ac:dyDescent="0.2">
      <c r="A2" s="3"/>
      <c r="B2" s="5"/>
      <c r="C2" s="5"/>
      <c r="D2" s="3"/>
      <c r="E2" s="3"/>
      <c r="F2" s="3"/>
      <c r="G2" s="3"/>
    </row>
    <row r="3" spans="1:7" ht="21" customHeight="1" x14ac:dyDescent="0.2">
      <c r="A3" s="50" t="s">
        <v>43</v>
      </c>
      <c r="B3" s="50"/>
      <c r="C3" s="50"/>
      <c r="D3" s="50"/>
      <c r="E3" s="50"/>
      <c r="F3" s="50"/>
      <c r="G3" s="50"/>
    </row>
    <row r="4" spans="1:7" ht="15" customHeight="1" x14ac:dyDescent="0.2">
      <c r="A4" s="9"/>
      <c r="B4" s="5"/>
      <c r="C4" s="5"/>
      <c r="D4" s="9"/>
      <c r="E4" s="9"/>
      <c r="F4" s="9"/>
      <c r="G4" s="9"/>
    </row>
    <row r="5" spans="1:7" ht="36" customHeight="1" x14ac:dyDescent="0.2">
      <c r="A5" s="51" t="s">
        <v>39</v>
      </c>
      <c r="B5" s="52"/>
      <c r="C5" s="52"/>
      <c r="E5" s="51" t="s">
        <v>51</v>
      </c>
      <c r="F5" s="52"/>
      <c r="G5" s="52"/>
    </row>
    <row r="6" spans="1:7" ht="15" customHeight="1" x14ac:dyDescent="0.2">
      <c r="A6" s="15" t="s">
        <v>41</v>
      </c>
      <c r="B6" s="16" t="s">
        <v>42</v>
      </c>
      <c r="C6" s="16" t="s">
        <v>1</v>
      </c>
      <c r="D6" s="2"/>
      <c r="E6" s="34" t="s">
        <v>44</v>
      </c>
      <c r="F6" s="16" t="s">
        <v>42</v>
      </c>
      <c r="G6" s="16" t="s">
        <v>1</v>
      </c>
    </row>
    <row r="7" spans="1:7" ht="15" customHeight="1" x14ac:dyDescent="0.2">
      <c r="A7" s="14" t="s">
        <v>16</v>
      </c>
      <c r="B7" s="17">
        <v>29469</v>
      </c>
      <c r="C7" s="18"/>
      <c r="E7" s="14" t="s">
        <v>25</v>
      </c>
      <c r="F7" s="10"/>
      <c r="G7" s="10"/>
    </row>
    <row r="8" spans="1:7" ht="15" customHeight="1" x14ac:dyDescent="0.2">
      <c r="A8" s="19" t="s">
        <v>2</v>
      </c>
      <c r="B8" s="20">
        <v>25084</v>
      </c>
      <c r="C8" s="21">
        <f>B8/B$7</f>
        <v>0.85119956564525434</v>
      </c>
      <c r="E8" s="29" t="s">
        <v>30</v>
      </c>
      <c r="F8" s="11">
        <v>3557</v>
      </c>
      <c r="G8" s="30">
        <f>F8/F10</f>
        <v>0.92389610389610388</v>
      </c>
    </row>
    <row r="9" spans="1:7" ht="15" customHeight="1" x14ac:dyDescent="0.2">
      <c r="A9" s="19" t="s">
        <v>3</v>
      </c>
      <c r="B9" s="20">
        <v>4385</v>
      </c>
      <c r="C9" s="21">
        <f t="shared" ref="C9:C21" si="0">B9/B$7</f>
        <v>0.14880043435474566</v>
      </c>
      <c r="E9" s="29" t="s">
        <v>31</v>
      </c>
      <c r="F9" s="11">
        <f>F10-F8</f>
        <v>293</v>
      </c>
      <c r="G9" s="30">
        <f>F9/F10</f>
        <v>7.6103896103896104E-2</v>
      </c>
    </row>
    <row r="10" spans="1:7" ht="15" customHeight="1" x14ac:dyDescent="0.2">
      <c r="A10" s="10" t="s">
        <v>4</v>
      </c>
      <c r="B10" s="13">
        <v>27521</v>
      </c>
      <c r="C10" s="12"/>
      <c r="E10" s="31" t="s">
        <v>34</v>
      </c>
      <c r="F10" s="32">
        <v>3850</v>
      </c>
      <c r="G10" s="33">
        <f>F10/F$22</f>
        <v>0.3102086858432036</v>
      </c>
    </row>
    <row r="11" spans="1:7" ht="15" customHeight="1" x14ac:dyDescent="0.2">
      <c r="A11" s="19" t="s">
        <v>5</v>
      </c>
      <c r="B11" s="20">
        <v>12642</v>
      </c>
      <c r="C11" s="21">
        <f t="shared" si="0"/>
        <v>0.42899317927313446</v>
      </c>
      <c r="E11" s="35" t="s">
        <v>26</v>
      </c>
      <c r="F11" s="27"/>
      <c r="G11" s="28"/>
    </row>
    <row r="12" spans="1:7" ht="15" customHeight="1" x14ac:dyDescent="0.2">
      <c r="A12" s="19" t="s">
        <v>6</v>
      </c>
      <c r="B12" s="20">
        <v>16827</v>
      </c>
      <c r="C12" s="21">
        <f t="shared" si="0"/>
        <v>0.57100682072686548</v>
      </c>
      <c r="E12" s="36" t="s">
        <v>30</v>
      </c>
      <c r="F12" s="37">
        <v>2024</v>
      </c>
      <c r="G12" s="38">
        <f>F12/F14</f>
        <v>0.94402985074626866</v>
      </c>
    </row>
    <row r="13" spans="1:7" ht="15" customHeight="1" x14ac:dyDescent="0.2">
      <c r="A13" s="10" t="s">
        <v>7</v>
      </c>
      <c r="B13" s="13">
        <v>18257</v>
      </c>
      <c r="C13" s="12">
        <f t="shared" si="0"/>
        <v>0.61953238996912008</v>
      </c>
      <c r="E13" s="36" t="s">
        <v>31</v>
      </c>
      <c r="F13" s="37">
        <f>F14-F12</f>
        <v>120</v>
      </c>
      <c r="G13" s="38">
        <f>F13/F14</f>
        <v>5.5970149253731345E-2</v>
      </c>
    </row>
    <row r="14" spans="1:7" ht="15" customHeight="1" x14ac:dyDescent="0.2">
      <c r="A14" s="10" t="s">
        <v>8</v>
      </c>
      <c r="B14" s="13">
        <v>2342</v>
      </c>
      <c r="C14" s="12">
        <f t="shared" si="0"/>
        <v>7.9473344870881271E-2</v>
      </c>
      <c r="E14" s="26" t="s">
        <v>35</v>
      </c>
      <c r="F14" s="27">
        <v>2144</v>
      </c>
      <c r="G14" s="28">
        <f>F14/F$22</f>
        <v>0.17274997985657883</v>
      </c>
    </row>
    <row r="15" spans="1:7" ht="15" customHeight="1" x14ac:dyDescent="0.2">
      <c r="A15" s="10" t="s">
        <v>9</v>
      </c>
      <c r="B15" s="13">
        <v>8870</v>
      </c>
      <c r="C15" s="12">
        <f t="shared" si="0"/>
        <v>0.30099426515999866</v>
      </c>
      <c r="E15" s="14" t="s">
        <v>27</v>
      </c>
      <c r="F15" s="32"/>
      <c r="G15" s="33"/>
    </row>
    <row r="16" spans="1:7" ht="15" customHeight="1" x14ac:dyDescent="0.2">
      <c r="A16" s="19" t="s">
        <v>10</v>
      </c>
      <c r="B16" s="20">
        <v>18523</v>
      </c>
      <c r="C16" s="21">
        <f t="shared" si="0"/>
        <v>0.62855882452746958</v>
      </c>
      <c r="E16" s="29" t="s">
        <v>30</v>
      </c>
      <c r="F16" s="11">
        <v>6191</v>
      </c>
      <c r="G16" s="30">
        <f>F16/F18</f>
        <v>0.96478105033504757</v>
      </c>
    </row>
    <row r="17" spans="1:7" ht="15" customHeight="1" x14ac:dyDescent="0.2">
      <c r="A17" s="19" t="s">
        <v>11</v>
      </c>
      <c r="B17" s="20">
        <v>8427</v>
      </c>
      <c r="C17" s="21">
        <f t="shared" si="0"/>
        <v>0.28596151888425125</v>
      </c>
      <c r="E17" s="29" t="s">
        <v>31</v>
      </c>
      <c r="F17" s="11">
        <f>F18-F16</f>
        <v>226</v>
      </c>
      <c r="G17" s="30">
        <f>F17/F18</f>
        <v>3.5218949664952467E-2</v>
      </c>
    </row>
    <row r="18" spans="1:7" ht="15" customHeight="1" x14ac:dyDescent="0.2">
      <c r="A18" s="19" t="s">
        <v>12</v>
      </c>
      <c r="B18" s="20">
        <v>2519</v>
      </c>
      <c r="C18" s="21">
        <f t="shared" si="0"/>
        <v>8.5479656588279204E-2</v>
      </c>
      <c r="E18" s="31" t="s">
        <v>36</v>
      </c>
      <c r="F18" s="32">
        <v>6417</v>
      </c>
      <c r="G18" s="33">
        <f>F18/F$22</f>
        <v>0.51704133430021759</v>
      </c>
    </row>
    <row r="19" spans="1:7" ht="15" customHeight="1" x14ac:dyDescent="0.2">
      <c r="A19" s="10" t="s">
        <v>13</v>
      </c>
      <c r="B19" s="13">
        <v>21232</v>
      </c>
      <c r="C19" s="12">
        <f t="shared" si="0"/>
        <v>0.7204859343717126</v>
      </c>
      <c r="E19" s="35" t="s">
        <v>33</v>
      </c>
      <c r="F19" s="27"/>
      <c r="G19" s="28"/>
    </row>
    <row r="20" spans="1:7" ht="15" customHeight="1" x14ac:dyDescent="0.2">
      <c r="A20" s="10" t="s">
        <v>14</v>
      </c>
      <c r="B20" s="13">
        <v>8237</v>
      </c>
      <c r="C20" s="12">
        <f t="shared" si="0"/>
        <v>0.27951406562828734</v>
      </c>
      <c r="E20" s="36" t="s">
        <v>30</v>
      </c>
      <c r="F20" s="37">
        <v>11772</v>
      </c>
      <c r="G20" s="38">
        <f>F20/F22</f>
        <v>0.94851341551849166</v>
      </c>
    </row>
    <row r="21" spans="1:7" ht="15" customHeight="1" x14ac:dyDescent="0.2">
      <c r="A21" s="22" t="s">
        <v>15</v>
      </c>
      <c r="B21" s="23">
        <v>4228</v>
      </c>
      <c r="C21" s="24">
        <f t="shared" si="0"/>
        <v>0.14347280192744918</v>
      </c>
      <c r="E21" s="36" t="s">
        <v>31</v>
      </c>
      <c r="F21" s="37">
        <f>F22-F20</f>
        <v>639</v>
      </c>
      <c r="G21" s="38">
        <f>F21/F22</f>
        <v>5.1486584481508342E-2</v>
      </c>
    </row>
    <row r="22" spans="1:7" ht="15" customHeight="1" x14ac:dyDescent="0.2">
      <c r="E22" s="39" t="s">
        <v>28</v>
      </c>
      <c r="F22" s="40">
        <v>12411</v>
      </c>
      <c r="G22" s="41">
        <f>F22/F$22</f>
        <v>1</v>
      </c>
    </row>
    <row r="23" spans="1:7" ht="15" customHeight="1" x14ac:dyDescent="0.2">
      <c r="A23" s="1" t="s">
        <v>32</v>
      </c>
    </row>
    <row r="24" spans="1:7" ht="15" customHeight="1" x14ac:dyDescent="0.2">
      <c r="A24" s="49" t="s">
        <v>53</v>
      </c>
      <c r="B24" s="49"/>
      <c r="C24" s="49"/>
      <c r="E24" s="1" t="s">
        <v>40</v>
      </c>
    </row>
    <row r="25" spans="1:7" ht="15" customHeight="1" x14ac:dyDescent="0.2">
      <c r="A25" s="49"/>
      <c r="B25" s="49"/>
      <c r="C25" s="49"/>
      <c r="E25" s="1" t="s">
        <v>37</v>
      </c>
    </row>
    <row r="26" spans="1:7" ht="15" customHeight="1" x14ac:dyDescent="0.2">
      <c r="B26" s="1"/>
      <c r="C26" s="1"/>
      <c r="E26" s="1" t="s">
        <v>38</v>
      </c>
    </row>
    <row r="27" spans="1:7" ht="15" customHeight="1" x14ac:dyDescent="0.2">
      <c r="B27" s="1"/>
      <c r="C27" s="1"/>
    </row>
    <row r="28" spans="1:7" ht="36" customHeight="1" x14ac:dyDescent="0.2">
      <c r="A28" s="51" t="s">
        <v>49</v>
      </c>
      <c r="B28" s="52"/>
      <c r="C28" s="1"/>
      <c r="E28" s="51" t="s">
        <v>45</v>
      </c>
      <c r="F28" s="52"/>
      <c r="G28" s="52"/>
    </row>
    <row r="29" spans="1:7" ht="15" customHeight="1" x14ac:dyDescent="0.2">
      <c r="A29" s="34" t="s">
        <v>47</v>
      </c>
      <c r="B29" s="16" t="s">
        <v>48</v>
      </c>
      <c r="C29" s="1"/>
      <c r="E29" s="34" t="s">
        <v>41</v>
      </c>
      <c r="F29" s="16" t="s">
        <v>0</v>
      </c>
      <c r="G29" s="16" t="s">
        <v>1</v>
      </c>
    </row>
    <row r="30" spans="1:7" ht="15" customHeight="1" x14ac:dyDescent="0.2">
      <c r="A30" s="25" t="s">
        <v>17</v>
      </c>
      <c r="B30" s="45">
        <v>8834</v>
      </c>
      <c r="C30" s="1"/>
      <c r="E30" s="10" t="s">
        <v>5</v>
      </c>
      <c r="F30" s="11">
        <f>F38-F31</f>
        <v>1892</v>
      </c>
      <c r="G30" s="30">
        <f>F30/F$38</f>
        <v>0.53190891200449819</v>
      </c>
    </row>
    <row r="31" spans="1:7" ht="15" customHeight="1" x14ac:dyDescent="0.2">
      <c r="A31" s="25" t="s">
        <v>18</v>
      </c>
      <c r="B31" s="45">
        <v>33916</v>
      </c>
      <c r="C31" s="1"/>
      <c r="E31" s="10" t="s">
        <v>6</v>
      </c>
      <c r="F31" s="11">
        <v>1665</v>
      </c>
      <c r="G31" s="30">
        <f t="shared" ref="G31:G37" si="1">F31/F$38</f>
        <v>0.46809108799550181</v>
      </c>
    </row>
    <row r="32" spans="1:7" ht="15" customHeight="1" x14ac:dyDescent="0.2">
      <c r="A32" s="25" t="s">
        <v>19</v>
      </c>
      <c r="B32" s="45">
        <v>6292</v>
      </c>
      <c r="C32" s="1"/>
      <c r="E32" s="19" t="s">
        <v>7</v>
      </c>
      <c r="F32" s="37">
        <v>2651</v>
      </c>
      <c r="G32" s="38">
        <f t="shared" si="1"/>
        <v>0.7452909755411864</v>
      </c>
    </row>
    <row r="33" spans="1:7" ht="15" customHeight="1" x14ac:dyDescent="0.2">
      <c r="A33" s="44" t="s">
        <v>20</v>
      </c>
      <c r="B33" s="46">
        <v>4926</v>
      </c>
      <c r="C33" s="1"/>
      <c r="E33" s="19" t="s">
        <v>8</v>
      </c>
      <c r="F33" s="37">
        <v>189</v>
      </c>
      <c r="G33" s="38">
        <f t="shared" si="1"/>
        <v>5.3134664042732642E-2</v>
      </c>
    </row>
    <row r="34" spans="1:7" ht="15" customHeight="1" x14ac:dyDescent="0.2">
      <c r="C34" s="1"/>
      <c r="E34" s="19" t="s">
        <v>21</v>
      </c>
      <c r="F34" s="37">
        <v>717</v>
      </c>
      <c r="G34" s="38">
        <f t="shared" si="1"/>
        <v>0.20157436041608096</v>
      </c>
    </row>
    <row r="35" spans="1:7" ht="15" customHeight="1" x14ac:dyDescent="0.2">
      <c r="A35" s="51" t="s">
        <v>50</v>
      </c>
      <c r="B35" s="52"/>
      <c r="C35" s="1"/>
      <c r="E35" s="10" t="s">
        <v>22</v>
      </c>
      <c r="F35" s="11">
        <v>1353</v>
      </c>
      <c r="G35" s="30">
        <f t="shared" si="1"/>
        <v>0.38037672195670508</v>
      </c>
    </row>
    <row r="36" spans="1:7" ht="15" customHeight="1" x14ac:dyDescent="0.2">
      <c r="A36" s="47" t="s">
        <v>29</v>
      </c>
      <c r="B36" s="48">
        <v>9197350</v>
      </c>
      <c r="C36" s="1"/>
      <c r="E36" s="10" t="s">
        <v>23</v>
      </c>
      <c r="F36" s="11">
        <v>461</v>
      </c>
      <c r="G36" s="30">
        <f t="shared" si="1"/>
        <v>0.12960359853809389</v>
      </c>
    </row>
    <row r="37" spans="1:7" ht="15" customHeight="1" x14ac:dyDescent="0.2">
      <c r="B37" s="1"/>
      <c r="C37" s="1"/>
      <c r="E37" s="10" t="s">
        <v>24</v>
      </c>
      <c r="F37" s="11">
        <v>1743</v>
      </c>
      <c r="G37" s="30">
        <f t="shared" si="1"/>
        <v>0.49001967950520103</v>
      </c>
    </row>
    <row r="38" spans="1:7" ht="14.25" customHeight="1" x14ac:dyDescent="0.2">
      <c r="B38" s="1"/>
      <c r="C38" s="1"/>
      <c r="E38" s="34" t="s">
        <v>46</v>
      </c>
      <c r="F38" s="42">
        <f>F8</f>
        <v>3557</v>
      </c>
      <c r="G38" s="43">
        <v>1</v>
      </c>
    </row>
    <row r="39" spans="1:7" ht="14.25" customHeight="1" x14ac:dyDescent="0.2">
      <c r="E39" s="6"/>
      <c r="F39" s="7"/>
      <c r="G39" s="8"/>
    </row>
    <row r="40" spans="1:7" ht="14.25" customHeight="1" x14ac:dyDescent="0.2">
      <c r="E40" s="1" t="s">
        <v>52</v>
      </c>
    </row>
    <row r="41" spans="1:7" ht="14.25" customHeight="1" x14ac:dyDescent="0.2">
      <c r="E41" s="49" t="s">
        <v>53</v>
      </c>
      <c r="F41" s="49"/>
      <c r="G41" s="49"/>
    </row>
    <row r="42" spans="1:7" ht="15" customHeight="1" x14ac:dyDescent="0.2">
      <c r="E42" s="49"/>
      <c r="F42" s="49"/>
      <c r="G42" s="49"/>
    </row>
    <row r="50" spans="1:1" ht="15" customHeight="1" x14ac:dyDescent="0.2">
      <c r="A50" s="1" t="s">
        <v>54</v>
      </c>
    </row>
  </sheetData>
  <mergeCells count="8">
    <mergeCell ref="E41:G42"/>
    <mergeCell ref="A3:G3"/>
    <mergeCell ref="E28:G28"/>
    <mergeCell ref="A5:C5"/>
    <mergeCell ref="E5:G5"/>
    <mergeCell ref="A35:B35"/>
    <mergeCell ref="A28:B28"/>
    <mergeCell ref="A24:C25"/>
  </mergeCells>
  <printOptions horizontalCentered="1"/>
  <pageMargins left="0.7" right="0.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Statistics</vt:lpstr>
    </vt:vector>
  </TitlesOfParts>
  <Company>The University of North Carolina at Chapel Hill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Ricks</dc:creator>
  <cp:lastModifiedBy>Robert Ricks</cp:lastModifiedBy>
  <cp:lastPrinted>2016-12-06T19:49:23Z</cp:lastPrinted>
  <dcterms:created xsi:type="dcterms:W3CDTF">2016-02-22T14:41:21Z</dcterms:created>
  <dcterms:modified xsi:type="dcterms:W3CDTF">2016-12-09T18:44:56Z</dcterms:modified>
</cp:coreProperties>
</file>