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_Stage\00_Shared\2015\00_Shared\OIRA\Fact Book\Final Products\"/>
    </mc:Choice>
  </mc:AlternateContent>
  <bookViews>
    <workbookView xWindow="0" yWindow="0" windowWidth="21600" windowHeight="9135"/>
  </bookViews>
  <sheets>
    <sheet name="HCxSchoolxLevelxRes" sheetId="1" r:id="rId1"/>
  </sheets>
  <externalReferences>
    <externalReference r:id="rId2"/>
  </externalReferences>
  <definedNames>
    <definedName name="_0150922_Truncated_2159">#REF!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1" l="1"/>
  <c r="G6" i="1"/>
  <c r="K6" i="1"/>
  <c r="L6" i="1"/>
  <c r="D7" i="1"/>
  <c r="G7" i="1"/>
  <c r="K7" i="1"/>
  <c r="L7" i="1"/>
  <c r="D8" i="1"/>
  <c r="G8" i="1"/>
  <c r="K8" i="1"/>
  <c r="L8" i="1"/>
  <c r="G9" i="1"/>
  <c r="K9" i="1"/>
  <c r="L9" i="1"/>
  <c r="G10" i="1"/>
  <c r="K10" i="1"/>
  <c r="L10" i="1"/>
  <c r="D11" i="1"/>
  <c r="G11" i="1"/>
  <c r="K11" i="1"/>
  <c r="L11" i="1"/>
  <c r="G12" i="1"/>
  <c r="J12" i="1"/>
  <c r="K12" i="1"/>
  <c r="L12" i="1"/>
  <c r="D13" i="1"/>
  <c r="G13" i="1"/>
  <c r="K13" i="1"/>
  <c r="L13" i="1"/>
  <c r="G14" i="1"/>
  <c r="K14" i="1"/>
  <c r="L14" i="1"/>
  <c r="D15" i="1"/>
  <c r="G15" i="1"/>
  <c r="J15" i="1"/>
  <c r="K15" i="1"/>
  <c r="L15" i="1"/>
  <c r="D16" i="1"/>
  <c r="G16" i="1"/>
  <c r="J16" i="1"/>
  <c r="K16" i="1"/>
  <c r="L16" i="1"/>
  <c r="D17" i="1"/>
  <c r="G17" i="1"/>
  <c r="J17" i="1"/>
  <c r="K17" i="1"/>
  <c r="L17" i="1"/>
  <c r="G18" i="1"/>
  <c r="J18" i="1"/>
  <c r="K18" i="1"/>
  <c r="L18" i="1"/>
  <c r="D19" i="1"/>
  <c r="G19" i="1"/>
  <c r="K19" i="1"/>
  <c r="L19" i="1"/>
  <c r="D20" i="1"/>
  <c r="C21" i="1" s="1"/>
  <c r="G20" i="1"/>
  <c r="E21" i="1" s="1"/>
  <c r="J20" i="1"/>
  <c r="K20" i="1"/>
  <c r="K21" i="1" s="1"/>
  <c r="L20" i="1"/>
  <c r="B21" i="1"/>
  <c r="D21" i="1"/>
  <c r="F21" i="1"/>
  <c r="H21" i="1"/>
  <c r="I21" i="1"/>
  <c r="J21" i="1"/>
  <c r="L21" i="1"/>
  <c r="M21" i="1"/>
  <c r="G21" i="1" l="1"/>
</calcChain>
</file>

<file path=xl/sharedStrings.xml><?xml version="1.0" encoding="utf-8"?>
<sst xmlns="http://schemas.openxmlformats.org/spreadsheetml/2006/main" count="86" uniqueCount="32">
  <si>
    <t>Published September 23, 2015</t>
  </si>
  <si>
    <r>
      <rPr>
        <b/>
        <sz val="8"/>
        <color rgb="FF404040"/>
        <rFont val="Arial"/>
        <family val="2"/>
      </rPr>
      <t xml:space="preserve">Source: </t>
    </r>
    <r>
      <rPr>
        <sz val="8"/>
        <color rgb="FF404040"/>
        <rFont val="Arial"/>
        <family val="2"/>
      </rPr>
      <t>Office of Institutional Research and Assessment, ConnectCarolina Fall 2015 Census, as of September 1, 2015</t>
    </r>
  </si>
  <si>
    <t>- Effective July 1, 2015, The School of Journalism and Mass Communication was renamed the School of Media and Journalism.</t>
  </si>
  <si>
    <t>- Effective Fall, 2014, The Graduate School will be reported as a separate academic unit.</t>
  </si>
  <si>
    <t>- Students earning the Doctor of Audiology (AuD), Doctor of Physical Therapy (DPT), and Doctor of Nursing Practice (DNP) degrees are reported as first professional students. This is required to comply with reporting requirements from the U. S. Department of Education.</t>
  </si>
  <si>
    <t>- Counts of students earning the Doctor of Pharmacy (PharmD) include both students taking courses at UNC-Chapel Hill and students in the Doctor of Pharmacy Partnership Program attending Elizabeth City State University and UNC-Asheville.</t>
  </si>
  <si>
    <t xml:space="preserve">Notes: </t>
  </si>
  <si>
    <t>Percentage of Distribution</t>
  </si>
  <si>
    <t>Grand Total</t>
  </si>
  <si>
    <t>-</t>
  </si>
  <si>
    <t>Public Health</t>
  </si>
  <si>
    <t>Pharmacy</t>
  </si>
  <si>
    <t>Nursing</t>
  </si>
  <si>
    <t>Medicine</t>
  </si>
  <si>
    <t>Dentistry</t>
  </si>
  <si>
    <t>Social Work</t>
  </si>
  <si>
    <t>Media and Journalism</t>
  </si>
  <si>
    <t>Law</t>
  </si>
  <si>
    <t>Information &amp; Library Science</t>
  </si>
  <si>
    <t>Graduate School</t>
  </si>
  <si>
    <t>Government</t>
  </si>
  <si>
    <t>Education</t>
  </si>
  <si>
    <t>Business</t>
  </si>
  <si>
    <t>Arts &amp; Sciences</t>
  </si>
  <si>
    <t>Subtotal</t>
  </si>
  <si>
    <t>Out-of-State</t>
  </si>
  <si>
    <t>In-State</t>
  </si>
  <si>
    <t>School</t>
  </si>
  <si>
    <t>Professional</t>
  </si>
  <si>
    <t>Graduate</t>
  </si>
  <si>
    <t>Undergraduate</t>
  </si>
  <si>
    <t>Student Headcount by School, Educational Level, and Residency
Fall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</si>
</sst>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theme="1"/>
      <name val="Calibri"/>
      <family val="2"/>
      <scheme val="minor"/>
    </font>
    <font>
      <sz val="11"/>
      <color theme="1"/>
      <name val="Calibri"/>
      <family val="2"/>
      <scheme val="minor"/>
    </font>
    <font>
      <sz val="10"/>
      <color theme="1"/>
      <name val="Arial"/>
      <family val="2"/>
    </font>
    <font>
      <sz val="8"/>
      <color theme="1"/>
      <name val="Arial"/>
      <family val="2"/>
    </font>
    <font>
      <sz val="8"/>
      <color rgb="FF404040"/>
      <name val="Arial"/>
      <family val="2"/>
    </font>
    <font>
      <b/>
      <sz val="8"/>
      <color rgb="FF404040"/>
      <name val="Arial"/>
      <family val="2"/>
    </font>
    <font>
      <b/>
      <sz val="10"/>
      <color theme="1"/>
      <name val="Arial"/>
      <family val="2"/>
    </font>
    <font>
      <b/>
      <sz val="11"/>
      <color theme="1"/>
      <name val="Arial"/>
      <family val="2"/>
    </font>
    <font>
      <b/>
      <sz val="16"/>
      <color theme="1"/>
      <name val="Arial"/>
      <family val="2"/>
    </font>
    <font>
      <sz val="11"/>
      <color theme="1"/>
      <name val="Arial"/>
      <family val="2"/>
    </font>
  </fonts>
  <fills count="4">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s>
  <borders count="31">
    <border>
      <left/>
      <right/>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49">
    <xf numFmtId="0" fontId="0" fillId="0" borderId="0" xfId="0"/>
    <xf numFmtId="0" fontId="2" fillId="0" borderId="0" xfId="0" applyFont="1"/>
    <xf numFmtId="0" fontId="3" fillId="0" borderId="0" xfId="0" applyFont="1" applyAlignment="1">
      <alignment horizontal="left" vertical="center"/>
    </xf>
    <xf numFmtId="0" fontId="3" fillId="0" borderId="0" xfId="0" applyFont="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left" vertical="center" wrapText="1"/>
    </xf>
    <xf numFmtId="0" fontId="3" fillId="0" borderId="0" xfId="0" applyFont="1" applyAlignment="1">
      <alignment vertical="center"/>
    </xf>
    <xf numFmtId="0" fontId="4" fillId="0" borderId="0" xfId="0" applyFont="1" applyAlignment="1">
      <alignment vertical="center" wrapText="1"/>
    </xf>
    <xf numFmtId="0" fontId="4" fillId="0" borderId="0" xfId="0" quotePrefix="1" applyFont="1" applyAlignment="1">
      <alignment vertical="center" wrapText="1"/>
    </xf>
    <xf numFmtId="0" fontId="4" fillId="0" borderId="0" xfId="0" quotePrefix="1" applyFont="1" applyAlignment="1">
      <alignment horizontal="left" vertical="center" wrapText="1"/>
    </xf>
    <xf numFmtId="0" fontId="4" fillId="0" borderId="0" xfId="0" quotePrefix="1" applyFont="1" applyAlignment="1">
      <alignment horizontal="left" vertical="center" wrapText="1"/>
    </xf>
    <xf numFmtId="0" fontId="5" fillId="0" borderId="0" xfId="0" applyFont="1" applyAlignment="1">
      <alignment vertical="center" wrapText="1"/>
    </xf>
    <xf numFmtId="164" fontId="6" fillId="2" borderId="1" xfId="1" applyNumberFormat="1" applyFont="1" applyFill="1" applyBorder="1" applyAlignment="1">
      <alignment horizontal="right" indent="1"/>
    </xf>
    <xf numFmtId="164" fontId="6" fillId="2" borderId="2" xfId="1" applyNumberFormat="1" applyFont="1" applyFill="1" applyBorder="1" applyAlignment="1">
      <alignment horizontal="right" indent="1"/>
    </xf>
    <xf numFmtId="164" fontId="6" fillId="2" borderId="3" xfId="1" applyNumberFormat="1" applyFont="1" applyFill="1" applyBorder="1" applyAlignment="1">
      <alignment horizontal="right" indent="1"/>
    </xf>
    <xf numFmtId="164" fontId="6" fillId="2" borderId="4" xfId="1" applyNumberFormat="1" applyFont="1" applyFill="1" applyBorder="1" applyAlignment="1">
      <alignment horizontal="right" indent="1"/>
    </xf>
    <xf numFmtId="0" fontId="6" fillId="2" borderId="5" xfId="0" applyFont="1" applyFill="1" applyBorder="1"/>
    <xf numFmtId="3" fontId="6" fillId="3" borderId="6" xfId="0" applyNumberFormat="1" applyFont="1" applyFill="1" applyBorder="1" applyAlignment="1">
      <alignment horizontal="right" indent="1"/>
    </xf>
    <xf numFmtId="3" fontId="6" fillId="3" borderId="7" xfId="0" applyNumberFormat="1" applyFont="1" applyFill="1" applyBorder="1" applyAlignment="1">
      <alignment horizontal="right" indent="1"/>
    </xf>
    <xf numFmtId="3" fontId="6" fillId="3" borderId="8" xfId="0" applyNumberFormat="1" applyFont="1" applyFill="1" applyBorder="1" applyAlignment="1">
      <alignment horizontal="right" indent="1"/>
    </xf>
    <xf numFmtId="3" fontId="6" fillId="3" borderId="9" xfId="0" applyNumberFormat="1" applyFont="1" applyFill="1" applyBorder="1" applyAlignment="1">
      <alignment horizontal="right" indent="1"/>
    </xf>
    <xf numFmtId="0" fontId="6" fillId="3" borderId="10" xfId="0" applyFont="1" applyFill="1" applyBorder="1"/>
    <xf numFmtId="3" fontId="6" fillId="0" borderId="11" xfId="0" applyNumberFormat="1" applyFont="1" applyBorder="1" applyAlignment="1">
      <alignment horizontal="right" indent="1"/>
    </xf>
    <xf numFmtId="3" fontId="2" fillId="0" borderId="12" xfId="0" applyNumberFormat="1" applyFont="1" applyBorder="1" applyAlignment="1">
      <alignment horizontal="right" indent="1"/>
    </xf>
    <xf numFmtId="3" fontId="2" fillId="0" borderId="13" xfId="0" applyNumberFormat="1" applyFont="1" applyBorder="1" applyAlignment="1">
      <alignment horizontal="right" indent="1"/>
    </xf>
    <xf numFmtId="3" fontId="2" fillId="0" borderId="14" xfId="0" applyNumberFormat="1" applyFont="1" applyBorder="1" applyAlignment="1">
      <alignment horizontal="right" indent="1"/>
    </xf>
    <xf numFmtId="0" fontId="2" fillId="0" borderId="15" xfId="0" applyFont="1" applyBorder="1"/>
    <xf numFmtId="3" fontId="6" fillId="0" borderId="16" xfId="0" applyNumberFormat="1" applyFont="1" applyBorder="1" applyAlignment="1">
      <alignment horizontal="right" indent="1"/>
    </xf>
    <xf numFmtId="3" fontId="2" fillId="0" borderId="17" xfId="0" applyNumberFormat="1" applyFont="1" applyBorder="1" applyAlignment="1">
      <alignment horizontal="right" indent="1"/>
    </xf>
    <xf numFmtId="3" fontId="2" fillId="0" borderId="18" xfId="0" applyNumberFormat="1" applyFont="1" applyBorder="1" applyAlignment="1">
      <alignment horizontal="right" indent="1"/>
    </xf>
    <xf numFmtId="3" fontId="2" fillId="0" borderId="19" xfId="0" applyNumberFormat="1" applyFont="1" applyBorder="1" applyAlignment="1">
      <alignment horizontal="right" indent="1"/>
    </xf>
    <xf numFmtId="0" fontId="2" fillId="0" borderId="20" xfId="0" applyFont="1" applyBorder="1"/>
    <xf numFmtId="3" fontId="6" fillId="0" borderId="21" xfId="0" applyNumberFormat="1" applyFont="1" applyBorder="1" applyAlignment="1">
      <alignment horizontal="right" indent="1"/>
    </xf>
    <xf numFmtId="3" fontId="2" fillId="0" borderId="22" xfId="0" applyNumberFormat="1" applyFont="1" applyBorder="1" applyAlignment="1">
      <alignment horizontal="right" indent="1"/>
    </xf>
    <xf numFmtId="3" fontId="2" fillId="0" borderId="23" xfId="0" applyNumberFormat="1" applyFont="1" applyBorder="1" applyAlignment="1">
      <alignment horizontal="right" indent="1"/>
    </xf>
    <xf numFmtId="3" fontId="2" fillId="0" borderId="24" xfId="0" applyNumberFormat="1" applyFont="1" applyBorder="1" applyAlignment="1">
      <alignment horizontal="right" indent="1"/>
    </xf>
    <xf numFmtId="0" fontId="2" fillId="0" borderId="25" xfId="0" applyFont="1" applyBorder="1"/>
    <xf numFmtId="0" fontId="6" fillId="3" borderId="1"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28" xfId="0" applyFont="1" applyFill="1" applyBorder="1" applyAlignment="1">
      <alignment horizontal="center" vertical="center"/>
    </xf>
    <xf numFmtId="0" fontId="6" fillId="3" borderId="29" xfId="0" applyFont="1" applyFill="1" applyBorder="1" applyAlignment="1">
      <alignment horizontal="center" vertical="center"/>
    </xf>
    <xf numFmtId="0" fontId="6" fillId="3" borderId="30"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10" xfId="0" applyFont="1" applyFill="1" applyBorder="1" applyAlignment="1">
      <alignment horizontal="center" vertical="center"/>
    </xf>
    <xf numFmtId="0" fontId="7" fillId="0" borderId="0" xfId="0" applyFont="1"/>
    <xf numFmtId="0" fontId="8" fillId="0" borderId="0" xfId="0" applyFont="1" applyAlignment="1">
      <alignment horizontal="center" wrapText="1"/>
    </xf>
    <xf numFmtId="0" fontId="9" fillId="0" borderId="0" xfId="0" applyFont="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xdr:colOff>
      <xdr:row>0</xdr:row>
      <xdr:rowOff>38100</xdr:rowOff>
    </xdr:from>
    <xdr:ext cx="1828959" cy="506012"/>
    <xdr:pic>
      <xdr:nvPicPr>
        <xdr:cNvPr id="2" name="Picture 1"/>
        <xdr:cNvPicPr>
          <a:picLocks noChangeAspect="1"/>
        </xdr:cNvPicPr>
      </xdr:nvPicPr>
      <xdr:blipFill>
        <a:blip xmlns:r="http://schemas.openxmlformats.org/officeDocument/2006/relationships" r:embed="rId1"/>
        <a:stretch>
          <a:fillRect/>
        </a:stretch>
      </xdr:blipFill>
      <xdr:spPr>
        <a:xfrm>
          <a:off x="28575" y="38100"/>
          <a:ext cx="1828959" cy="506012"/>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Stage/00_Shared/2015/00_Shared/OIRA/Fact%20Book/Fall%202015%20Student%20Data%20Web%20Pag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
      <sheetName val="Source"/>
      <sheetName val="Headcount Enrollment"/>
      <sheetName val="HCxFTExSchoolxLevel"/>
      <sheetName val="pivot-HCxSchoolxLevelxResxType"/>
      <sheetName val="HCxSchoolXLevelxResxType"/>
      <sheetName val="pivot-FTExSchoolxLevelxResxType"/>
      <sheetName val="FTExSchoolXLevelxResxType"/>
      <sheetName val="Historical Enrollment X Level"/>
      <sheetName val="pivot-HCXSchoolXLevelXGender"/>
      <sheetName val="HCxSchoolxLevelxGender"/>
      <sheetName val="pivot-HCxSchoolxLevelxRes"/>
      <sheetName val="pivot-HCxSchoolxLevelxFTPT"/>
      <sheetName val="HCxSchoolxLevelxFTPT"/>
      <sheetName val="pivot-HCxLevelXAge"/>
      <sheetName val="HCxLevelxAge"/>
      <sheetName val="3-yr Change in HCxSchoolxLevel"/>
      <sheetName val="pivot-N+TxSchoolxLevel"/>
      <sheetName val="3-Yr Change N+TxSchoolxLevel"/>
      <sheetName val="Notes"/>
      <sheetName val="Sheet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
  <sheetViews>
    <sheetView tabSelected="1" workbookViewId="0">
      <selection activeCell="A27" sqref="A27:XFD27"/>
    </sheetView>
  </sheetViews>
  <sheetFormatPr defaultRowHeight="12.75" x14ac:dyDescent="0.2"/>
  <cols>
    <col min="1" max="1" width="25.85546875" style="1" bestFit="1" customWidth="1"/>
    <col min="2" max="16384" width="9.140625" style="1"/>
  </cols>
  <sheetData>
    <row r="1" spans="1:13" s="48" customFormat="1" ht="45.95" customHeight="1" x14ac:dyDescent="0.2"/>
    <row r="2" spans="1:13" s="46" customFormat="1" ht="38.25" customHeight="1" x14ac:dyDescent="0.3">
      <c r="A2" s="47" t="s">
        <v>31</v>
      </c>
      <c r="B2" s="47"/>
      <c r="C2" s="47"/>
      <c r="D2" s="47"/>
      <c r="E2" s="47"/>
      <c r="F2" s="47"/>
      <c r="G2" s="47"/>
      <c r="H2" s="47"/>
      <c r="I2" s="47"/>
      <c r="J2" s="47"/>
      <c r="K2" s="47"/>
      <c r="L2" s="47"/>
      <c r="M2" s="47"/>
    </row>
    <row r="3" spans="1:13" ht="13.5" thickBot="1" x14ac:dyDescent="0.25"/>
    <row r="4" spans="1:13" ht="13.5" thickBot="1" x14ac:dyDescent="0.25">
      <c r="A4" s="45" t="s">
        <v>27</v>
      </c>
      <c r="B4" s="44" t="s">
        <v>30</v>
      </c>
      <c r="C4" s="42"/>
      <c r="D4" s="41"/>
      <c r="E4" s="44" t="s">
        <v>29</v>
      </c>
      <c r="F4" s="42"/>
      <c r="G4" s="41"/>
      <c r="H4" s="44" t="s">
        <v>28</v>
      </c>
      <c r="I4" s="42"/>
      <c r="J4" s="41"/>
      <c r="K4" s="43" t="s">
        <v>8</v>
      </c>
      <c r="L4" s="42"/>
      <c r="M4" s="41" t="s">
        <v>8</v>
      </c>
    </row>
    <row r="5" spans="1:13" ht="26.25" thickBot="1" x14ac:dyDescent="0.25">
      <c r="A5" s="40" t="s">
        <v>27</v>
      </c>
      <c r="B5" s="39" t="s">
        <v>26</v>
      </c>
      <c r="C5" s="38" t="s">
        <v>25</v>
      </c>
      <c r="D5" s="37" t="s">
        <v>24</v>
      </c>
      <c r="E5" s="39" t="s">
        <v>26</v>
      </c>
      <c r="F5" s="38" t="s">
        <v>25</v>
      </c>
      <c r="G5" s="37" t="s">
        <v>24</v>
      </c>
      <c r="H5" s="39" t="s">
        <v>26</v>
      </c>
      <c r="I5" s="38" t="s">
        <v>25</v>
      </c>
      <c r="J5" s="37" t="s">
        <v>24</v>
      </c>
      <c r="K5" s="39" t="s">
        <v>26</v>
      </c>
      <c r="L5" s="38" t="s">
        <v>25</v>
      </c>
      <c r="M5" s="37" t="s">
        <v>24</v>
      </c>
    </row>
    <row r="6" spans="1:13" x14ac:dyDescent="0.2">
      <c r="A6" s="36" t="s">
        <v>23</v>
      </c>
      <c r="B6" s="35">
        <v>13181</v>
      </c>
      <c r="C6" s="33">
        <v>3056</v>
      </c>
      <c r="D6" s="32">
        <f>SUM(B6:C6)</f>
        <v>16237</v>
      </c>
      <c r="E6" s="35">
        <v>1336</v>
      </c>
      <c r="F6" s="33">
        <v>1187</v>
      </c>
      <c r="G6" s="32">
        <f>SUM(E6:F6)</f>
        <v>2523</v>
      </c>
      <c r="H6" s="35" t="s">
        <v>9</v>
      </c>
      <c r="I6" s="33" t="s">
        <v>9</v>
      </c>
      <c r="J6" s="32" t="s">
        <v>9</v>
      </c>
      <c r="K6" s="34">
        <f>SUM(H6,E6,B6)</f>
        <v>14517</v>
      </c>
      <c r="L6" s="33">
        <f>SUM(I6,F6,C6)</f>
        <v>4243</v>
      </c>
      <c r="M6" s="32">
        <v>18760</v>
      </c>
    </row>
    <row r="7" spans="1:13" x14ac:dyDescent="0.2">
      <c r="A7" s="31" t="s">
        <v>22</v>
      </c>
      <c r="B7" s="30">
        <v>404</v>
      </c>
      <c r="C7" s="28">
        <v>215</v>
      </c>
      <c r="D7" s="27">
        <f>SUM(B7:C7)</f>
        <v>619</v>
      </c>
      <c r="E7" s="30">
        <v>224</v>
      </c>
      <c r="F7" s="28">
        <v>1450</v>
      </c>
      <c r="G7" s="27">
        <f>SUM(E7:F7)</f>
        <v>1674</v>
      </c>
      <c r="H7" s="30" t="s">
        <v>9</v>
      </c>
      <c r="I7" s="28" t="s">
        <v>9</v>
      </c>
      <c r="J7" s="27" t="s">
        <v>9</v>
      </c>
      <c r="K7" s="29">
        <f>SUM(H7,E7,B7)</f>
        <v>628</v>
      </c>
      <c r="L7" s="28">
        <f>SUM(I7,F7,C7)</f>
        <v>1665</v>
      </c>
      <c r="M7" s="27">
        <v>2293</v>
      </c>
    </row>
    <row r="8" spans="1:13" x14ac:dyDescent="0.2">
      <c r="A8" s="31" t="s">
        <v>21</v>
      </c>
      <c r="B8" s="30">
        <v>96</v>
      </c>
      <c r="C8" s="28">
        <v>8</v>
      </c>
      <c r="D8" s="27">
        <f>SUM(B8:C8)</f>
        <v>104</v>
      </c>
      <c r="E8" s="30">
        <v>361</v>
      </c>
      <c r="F8" s="28">
        <v>75</v>
      </c>
      <c r="G8" s="27">
        <f>SUM(E8:F8)</f>
        <v>436</v>
      </c>
      <c r="H8" s="30" t="s">
        <v>9</v>
      </c>
      <c r="I8" s="28" t="s">
        <v>9</v>
      </c>
      <c r="J8" s="27" t="s">
        <v>9</v>
      </c>
      <c r="K8" s="29">
        <f>SUM(H8,E8,B8)</f>
        <v>457</v>
      </c>
      <c r="L8" s="28">
        <f>SUM(I8,F8,C8)</f>
        <v>83</v>
      </c>
      <c r="M8" s="27">
        <v>540</v>
      </c>
    </row>
    <row r="9" spans="1:13" x14ac:dyDescent="0.2">
      <c r="A9" s="31" t="s">
        <v>20</v>
      </c>
      <c r="B9" s="30" t="s">
        <v>9</v>
      </c>
      <c r="C9" s="28" t="s">
        <v>9</v>
      </c>
      <c r="D9" s="27" t="s">
        <v>9</v>
      </c>
      <c r="E9" s="30">
        <v>32</v>
      </c>
      <c r="F9" s="28">
        <v>181</v>
      </c>
      <c r="G9" s="27">
        <f>SUM(E9:F9)</f>
        <v>213</v>
      </c>
      <c r="H9" s="30" t="s">
        <v>9</v>
      </c>
      <c r="I9" s="28" t="s">
        <v>9</v>
      </c>
      <c r="J9" s="27" t="s">
        <v>9</v>
      </c>
      <c r="K9" s="29">
        <f>SUM(H9,E9,B9)</f>
        <v>32</v>
      </c>
      <c r="L9" s="28">
        <f>SUM(I9,F9,C9)</f>
        <v>181</v>
      </c>
      <c r="M9" s="27">
        <v>213</v>
      </c>
    </row>
    <row r="10" spans="1:13" x14ac:dyDescent="0.2">
      <c r="A10" s="31" t="s">
        <v>19</v>
      </c>
      <c r="B10" s="30" t="s">
        <v>9</v>
      </c>
      <c r="C10" s="28" t="s">
        <v>9</v>
      </c>
      <c r="D10" s="27" t="s">
        <v>9</v>
      </c>
      <c r="E10" s="30">
        <v>5</v>
      </c>
      <c r="F10" s="28">
        <v>4</v>
      </c>
      <c r="G10" s="27">
        <f>SUM(E10:F10)</f>
        <v>9</v>
      </c>
      <c r="H10" s="30" t="s">
        <v>9</v>
      </c>
      <c r="I10" s="28" t="s">
        <v>9</v>
      </c>
      <c r="J10" s="27" t="s">
        <v>9</v>
      </c>
      <c r="K10" s="29">
        <f>SUM(H10,E10,B10)</f>
        <v>5</v>
      </c>
      <c r="L10" s="28">
        <f>SUM(I10,F10,C10)</f>
        <v>4</v>
      </c>
      <c r="M10" s="27">
        <v>9</v>
      </c>
    </row>
    <row r="11" spans="1:13" x14ac:dyDescent="0.2">
      <c r="A11" s="31" t="s">
        <v>18</v>
      </c>
      <c r="B11" s="30">
        <v>54</v>
      </c>
      <c r="C11" s="28">
        <v>7</v>
      </c>
      <c r="D11" s="27">
        <f>SUM(B11:C11)</f>
        <v>61</v>
      </c>
      <c r="E11" s="30">
        <v>133</v>
      </c>
      <c r="F11" s="28">
        <v>85</v>
      </c>
      <c r="G11" s="27">
        <f>SUM(E11:F11)</f>
        <v>218</v>
      </c>
      <c r="H11" s="30" t="s">
        <v>9</v>
      </c>
      <c r="I11" s="28" t="s">
        <v>9</v>
      </c>
      <c r="J11" s="27" t="s">
        <v>9</v>
      </c>
      <c r="K11" s="29">
        <f>SUM(H11,E11,B11)</f>
        <v>187</v>
      </c>
      <c r="L11" s="28">
        <f>SUM(I11,F11,C11)</f>
        <v>92</v>
      </c>
      <c r="M11" s="27">
        <v>279</v>
      </c>
    </row>
    <row r="12" spans="1:13" x14ac:dyDescent="0.2">
      <c r="A12" s="31" t="s">
        <v>17</v>
      </c>
      <c r="B12" s="30" t="s">
        <v>9</v>
      </c>
      <c r="C12" s="28" t="s">
        <v>9</v>
      </c>
      <c r="D12" s="27" t="s">
        <v>9</v>
      </c>
      <c r="E12" s="30" t="s">
        <v>9</v>
      </c>
      <c r="F12" s="28">
        <v>4</v>
      </c>
      <c r="G12" s="27">
        <f>SUM(E12:F12)</f>
        <v>4</v>
      </c>
      <c r="H12" s="30">
        <v>499</v>
      </c>
      <c r="I12" s="28">
        <v>153</v>
      </c>
      <c r="J12" s="27">
        <f>SUM(H12:I12)</f>
        <v>652</v>
      </c>
      <c r="K12" s="29">
        <f>SUM(H12,E12,B12)</f>
        <v>499</v>
      </c>
      <c r="L12" s="28">
        <f>SUM(I12,F12,C12)</f>
        <v>157</v>
      </c>
      <c r="M12" s="27">
        <v>656</v>
      </c>
    </row>
    <row r="13" spans="1:13" x14ac:dyDescent="0.2">
      <c r="A13" s="31" t="s">
        <v>16</v>
      </c>
      <c r="B13" s="30">
        <v>570</v>
      </c>
      <c r="C13" s="28">
        <v>137</v>
      </c>
      <c r="D13" s="27">
        <f>SUM(B13:C13)</f>
        <v>707</v>
      </c>
      <c r="E13" s="30">
        <v>91</v>
      </c>
      <c r="F13" s="28">
        <v>48</v>
      </c>
      <c r="G13" s="27">
        <f>SUM(E13:F13)</f>
        <v>139</v>
      </c>
      <c r="H13" s="30" t="s">
        <v>9</v>
      </c>
      <c r="I13" s="28" t="s">
        <v>9</v>
      </c>
      <c r="J13" s="27" t="s">
        <v>9</v>
      </c>
      <c r="K13" s="29">
        <f>SUM(H13,E13,B13)</f>
        <v>661</v>
      </c>
      <c r="L13" s="28">
        <f>SUM(I13,F13,C13)</f>
        <v>185</v>
      </c>
      <c r="M13" s="27">
        <v>846</v>
      </c>
    </row>
    <row r="14" spans="1:13" x14ac:dyDescent="0.2">
      <c r="A14" s="31" t="s">
        <v>15</v>
      </c>
      <c r="B14" s="30" t="s">
        <v>9</v>
      </c>
      <c r="C14" s="28" t="s">
        <v>9</v>
      </c>
      <c r="D14" s="27" t="s">
        <v>9</v>
      </c>
      <c r="E14" s="30">
        <v>251</v>
      </c>
      <c r="F14" s="28">
        <v>59</v>
      </c>
      <c r="G14" s="27">
        <f>SUM(E14:F14)</f>
        <v>310</v>
      </c>
      <c r="H14" s="30" t="s">
        <v>9</v>
      </c>
      <c r="I14" s="28" t="s">
        <v>9</v>
      </c>
      <c r="J14" s="27" t="s">
        <v>9</v>
      </c>
      <c r="K14" s="29">
        <f>SUM(H14,E14,B14)</f>
        <v>251</v>
      </c>
      <c r="L14" s="28">
        <f>SUM(I14,F14,C14)</f>
        <v>59</v>
      </c>
      <c r="M14" s="27">
        <v>310</v>
      </c>
    </row>
    <row r="15" spans="1:13" x14ac:dyDescent="0.2">
      <c r="A15" s="31" t="s">
        <v>14</v>
      </c>
      <c r="B15" s="30">
        <v>86</v>
      </c>
      <c r="C15" s="28">
        <v>3</v>
      </c>
      <c r="D15" s="27">
        <f>SUM(B15:C15)</f>
        <v>89</v>
      </c>
      <c r="E15" s="30">
        <v>53</v>
      </c>
      <c r="F15" s="28">
        <v>35</v>
      </c>
      <c r="G15" s="27">
        <f>SUM(E15:F15)</f>
        <v>88</v>
      </c>
      <c r="H15" s="30">
        <v>308</v>
      </c>
      <c r="I15" s="28">
        <v>17</v>
      </c>
      <c r="J15" s="27">
        <f>SUM(H15:I15)</f>
        <v>325</v>
      </c>
      <c r="K15" s="29">
        <f>SUM(H15,E15,B15)</f>
        <v>447</v>
      </c>
      <c r="L15" s="28">
        <f>SUM(I15,F15,C15)</f>
        <v>55</v>
      </c>
      <c r="M15" s="27">
        <v>502</v>
      </c>
    </row>
    <row r="16" spans="1:13" x14ac:dyDescent="0.2">
      <c r="A16" s="31" t="s">
        <v>13</v>
      </c>
      <c r="B16" s="30">
        <v>59</v>
      </c>
      <c r="C16" s="28">
        <v>51</v>
      </c>
      <c r="D16" s="27">
        <f>SUM(B16:C16)</f>
        <v>110</v>
      </c>
      <c r="E16" s="30">
        <v>473</v>
      </c>
      <c r="F16" s="28">
        <v>267</v>
      </c>
      <c r="G16" s="27">
        <f>SUM(E16:F16)</f>
        <v>740</v>
      </c>
      <c r="H16" s="30">
        <v>800</v>
      </c>
      <c r="I16" s="28">
        <v>75</v>
      </c>
      <c r="J16" s="27">
        <f>SUM(H16:I16)</f>
        <v>875</v>
      </c>
      <c r="K16" s="29">
        <f>SUM(H16,E16,B16)</f>
        <v>1332</v>
      </c>
      <c r="L16" s="28">
        <f>SUM(I16,F16,C16)</f>
        <v>393</v>
      </c>
      <c r="M16" s="27">
        <v>1725</v>
      </c>
    </row>
    <row r="17" spans="1:14" x14ac:dyDescent="0.2">
      <c r="A17" s="31" t="s">
        <v>12</v>
      </c>
      <c r="B17" s="30">
        <v>259</v>
      </c>
      <c r="C17" s="28">
        <v>16</v>
      </c>
      <c r="D17" s="27">
        <f>SUM(B17:C17)</f>
        <v>275</v>
      </c>
      <c r="E17" s="30">
        <v>247</v>
      </c>
      <c r="F17" s="28">
        <v>27</v>
      </c>
      <c r="G17" s="27">
        <f>SUM(E17:F17)</f>
        <v>274</v>
      </c>
      <c r="H17" s="30">
        <v>58</v>
      </c>
      <c r="I17" s="28">
        <v>4</v>
      </c>
      <c r="J17" s="27">
        <f>SUM(H17:I17)</f>
        <v>62</v>
      </c>
      <c r="K17" s="29">
        <f>SUM(H17,E17,B17)</f>
        <v>564</v>
      </c>
      <c r="L17" s="28">
        <f>SUM(I17,F17,C17)</f>
        <v>47</v>
      </c>
      <c r="M17" s="27">
        <v>611</v>
      </c>
    </row>
    <row r="18" spans="1:14" x14ac:dyDescent="0.2">
      <c r="A18" s="31" t="s">
        <v>11</v>
      </c>
      <c r="B18" s="30" t="s">
        <v>9</v>
      </c>
      <c r="C18" s="28" t="s">
        <v>9</v>
      </c>
      <c r="D18" s="27" t="s">
        <v>9</v>
      </c>
      <c r="E18" s="30">
        <v>48</v>
      </c>
      <c r="F18" s="28">
        <v>56</v>
      </c>
      <c r="G18" s="27">
        <f>SUM(E18:F18)</f>
        <v>104</v>
      </c>
      <c r="H18" s="30">
        <v>504</v>
      </c>
      <c r="I18" s="28">
        <v>142</v>
      </c>
      <c r="J18" s="27">
        <f>SUM(H18:I18)</f>
        <v>646</v>
      </c>
      <c r="K18" s="29">
        <f>SUM(H18,E18,B18)</f>
        <v>552</v>
      </c>
      <c r="L18" s="28">
        <f>SUM(I18,F18,C18)</f>
        <v>198</v>
      </c>
      <c r="M18" s="27">
        <v>750</v>
      </c>
    </row>
    <row r="19" spans="1:14" ht="13.5" thickBot="1" x14ac:dyDescent="0.25">
      <c r="A19" s="26" t="s">
        <v>10</v>
      </c>
      <c r="B19" s="25">
        <v>161</v>
      </c>
      <c r="C19" s="23">
        <v>52</v>
      </c>
      <c r="D19" s="22">
        <f>SUM(B19:C19)</f>
        <v>213</v>
      </c>
      <c r="E19" s="25">
        <v>860</v>
      </c>
      <c r="F19" s="23">
        <v>517</v>
      </c>
      <c r="G19" s="22">
        <f>SUM(E19:F19)</f>
        <v>1377</v>
      </c>
      <c r="H19" s="25" t="s">
        <v>9</v>
      </c>
      <c r="I19" s="23" t="s">
        <v>9</v>
      </c>
      <c r="J19" s="22" t="s">
        <v>9</v>
      </c>
      <c r="K19" s="24">
        <f>SUM(H19,E19,B19)</f>
        <v>1021</v>
      </c>
      <c r="L19" s="23">
        <f>SUM(I19,F19,C19)</f>
        <v>569</v>
      </c>
      <c r="M19" s="22">
        <v>1590</v>
      </c>
    </row>
    <row r="20" spans="1:14" ht="13.5" thickBot="1" x14ac:dyDescent="0.25">
      <c r="A20" s="21" t="s">
        <v>8</v>
      </c>
      <c r="B20" s="20">
        <v>14870</v>
      </c>
      <c r="C20" s="18">
        <v>3545</v>
      </c>
      <c r="D20" s="17">
        <f>SUM(B20:C20)</f>
        <v>18415</v>
      </c>
      <c r="E20" s="20">
        <v>4114</v>
      </c>
      <c r="F20" s="18">
        <v>3995</v>
      </c>
      <c r="G20" s="17">
        <f>SUM(E20:F20)</f>
        <v>8109</v>
      </c>
      <c r="H20" s="20">
        <v>2169</v>
      </c>
      <c r="I20" s="18">
        <v>391</v>
      </c>
      <c r="J20" s="17">
        <f>SUM(H20:I20)</f>
        <v>2560</v>
      </c>
      <c r="K20" s="19">
        <f>SUM(H20,E20,B20)</f>
        <v>21153</v>
      </c>
      <c r="L20" s="18">
        <f>SUM(I20,F20,C20)</f>
        <v>7931</v>
      </c>
      <c r="M20" s="17">
        <v>29084</v>
      </c>
    </row>
    <row r="21" spans="1:14" ht="13.5" thickBot="1" x14ac:dyDescent="0.25">
      <c r="A21" s="16" t="s">
        <v>7</v>
      </c>
      <c r="B21" s="15">
        <f>B20/$D20</f>
        <v>0.80749389084985068</v>
      </c>
      <c r="C21" s="13">
        <f>C20/$D20</f>
        <v>0.19250610915014935</v>
      </c>
      <c r="D21" s="12">
        <f>D20/$D20</f>
        <v>1</v>
      </c>
      <c r="E21" s="15">
        <f>E20/$G20</f>
        <v>0.5073375262054507</v>
      </c>
      <c r="F21" s="13">
        <f>F20/$G20</f>
        <v>0.49266247379454925</v>
      </c>
      <c r="G21" s="12">
        <f>G20/$G20</f>
        <v>1</v>
      </c>
      <c r="H21" s="15">
        <f>H20/$J20</f>
        <v>0.84726562500000002</v>
      </c>
      <c r="I21" s="13">
        <f>I20/$J20</f>
        <v>0.15273437500000001</v>
      </c>
      <c r="J21" s="12">
        <f>J20/$J20</f>
        <v>1</v>
      </c>
      <c r="K21" s="14">
        <f>K20/$M20</f>
        <v>0.7273071104387292</v>
      </c>
      <c r="L21" s="13">
        <f>L20/$M20</f>
        <v>0.2726928895612708</v>
      </c>
      <c r="M21" s="12">
        <f>M20/$M20</f>
        <v>1</v>
      </c>
    </row>
    <row r="23" spans="1:14" customFormat="1" ht="15" x14ac:dyDescent="0.25">
      <c r="A23" s="11" t="s">
        <v>6</v>
      </c>
      <c r="B23" s="11"/>
      <c r="C23" s="11"/>
      <c r="D23" s="11"/>
      <c r="E23" s="11"/>
      <c r="F23" s="11"/>
      <c r="G23" s="11"/>
      <c r="H23" s="11"/>
      <c r="I23" s="11"/>
      <c r="J23" s="6"/>
      <c r="K23" s="6"/>
      <c r="L23" s="6"/>
      <c r="M23" s="6"/>
      <c r="N23" s="6"/>
    </row>
    <row r="24" spans="1:14" customFormat="1" ht="24" customHeight="1" x14ac:dyDescent="0.25">
      <c r="A24" s="9" t="s">
        <v>5</v>
      </c>
      <c r="B24" s="9"/>
      <c r="C24" s="9"/>
      <c r="D24" s="9"/>
      <c r="E24" s="9"/>
      <c r="F24" s="9"/>
      <c r="G24" s="9"/>
      <c r="H24" s="9"/>
      <c r="I24" s="9"/>
      <c r="J24" s="9"/>
      <c r="K24" s="9"/>
      <c r="L24" s="9"/>
      <c r="M24" s="9"/>
      <c r="N24" s="10"/>
    </row>
    <row r="25" spans="1:14" customFormat="1" ht="24" customHeight="1" x14ac:dyDescent="0.25">
      <c r="A25" s="9" t="s">
        <v>4</v>
      </c>
      <c r="B25" s="9"/>
      <c r="C25" s="9"/>
      <c r="D25" s="9"/>
      <c r="E25" s="9"/>
      <c r="F25" s="9"/>
      <c r="G25" s="9"/>
      <c r="H25" s="9"/>
      <c r="I25" s="9"/>
      <c r="J25" s="9"/>
      <c r="K25" s="9"/>
      <c r="L25" s="9"/>
      <c r="M25" s="9"/>
      <c r="N25" s="10"/>
    </row>
    <row r="26" spans="1:14" customFormat="1" ht="15" x14ac:dyDescent="0.25">
      <c r="A26" s="9" t="s">
        <v>3</v>
      </c>
      <c r="B26" s="5"/>
      <c r="C26" s="5"/>
      <c r="D26" s="5"/>
      <c r="E26" s="5"/>
      <c r="F26" s="5"/>
      <c r="G26" s="5"/>
      <c r="H26" s="5"/>
      <c r="I26" s="5"/>
      <c r="J26" s="2"/>
      <c r="K26" s="2"/>
      <c r="L26" s="2"/>
      <c r="M26" s="2"/>
      <c r="N26" s="2"/>
    </row>
    <row r="27" spans="1:14" s="6" customFormat="1" ht="12" customHeight="1" x14ac:dyDescent="0.25">
      <c r="A27" s="8" t="s">
        <v>2</v>
      </c>
      <c r="B27" s="7"/>
      <c r="C27" s="7"/>
      <c r="D27" s="7"/>
      <c r="E27" s="7"/>
      <c r="F27" s="7"/>
      <c r="G27" s="7"/>
      <c r="H27" s="7"/>
      <c r="I27" s="7"/>
    </row>
    <row r="28" spans="1:14" customFormat="1" ht="15" x14ac:dyDescent="0.25">
      <c r="A28" s="5" t="s">
        <v>1</v>
      </c>
      <c r="B28" s="5"/>
      <c r="C28" s="5"/>
      <c r="D28" s="5"/>
      <c r="E28" s="5"/>
      <c r="F28" s="5"/>
      <c r="G28" s="5"/>
      <c r="H28" s="5"/>
      <c r="I28" s="5"/>
      <c r="J28" s="2"/>
      <c r="K28" s="2"/>
      <c r="L28" s="2"/>
      <c r="M28" s="2"/>
      <c r="N28" s="2"/>
    </row>
    <row r="29" spans="1:14" customFormat="1" ht="15" x14ac:dyDescent="0.25">
      <c r="A29" s="4" t="s">
        <v>0</v>
      </c>
      <c r="B29" s="3"/>
      <c r="C29" s="2"/>
      <c r="D29" s="2"/>
      <c r="E29" s="2"/>
      <c r="F29" s="2"/>
      <c r="G29" s="2"/>
      <c r="H29" s="2"/>
      <c r="I29" s="2"/>
      <c r="J29" s="2"/>
      <c r="K29" s="2"/>
      <c r="L29" s="2"/>
      <c r="M29" s="2"/>
      <c r="N29" s="2"/>
    </row>
  </sheetData>
  <mergeCells count="12">
    <mergeCell ref="A28:I28"/>
    <mergeCell ref="A4:A5"/>
    <mergeCell ref="B4:D4"/>
    <mergeCell ref="E4:G4"/>
    <mergeCell ref="H4:J4"/>
    <mergeCell ref="A27:I27"/>
    <mergeCell ref="A2:M2"/>
    <mergeCell ref="A23:I23"/>
    <mergeCell ref="A24:M24"/>
    <mergeCell ref="A25:M25"/>
    <mergeCell ref="A26:I26"/>
    <mergeCell ref="K4:M4"/>
  </mergeCells>
  <printOptions horizontalCentered="1"/>
  <pageMargins left="0.25" right="0.25" top="0.5" bottom="0.75" header="0.3" footer="0.3"/>
  <pageSetup scale="9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HCxSchoolxLevelxRes</vt:lpstr>
    </vt:vector>
  </TitlesOfParts>
  <Company>Lenovo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Lenovo User</cp:lastModifiedBy>
  <cp:lastPrinted>2015-10-05T21:22:03Z</cp:lastPrinted>
  <dcterms:created xsi:type="dcterms:W3CDTF">2015-10-05T21:21:58Z</dcterms:created>
  <dcterms:modified xsi:type="dcterms:W3CDTF">2015-10-05T21:23:13Z</dcterms:modified>
</cp:coreProperties>
</file>