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\Posted 3\"/>
    </mc:Choice>
  </mc:AlternateContent>
  <bookViews>
    <workbookView xWindow="0" yWindow="0" windowWidth="25200" windowHeight="11550"/>
  </bookViews>
  <sheets>
    <sheet name="3-Yr FT HC X SCH X LVL" sheetId="1" r:id="rId1"/>
  </sheets>
  <externalReferences>
    <externalReference r:id="rId2"/>
  </externalReferences>
  <definedNames>
    <definedName name="_0150922_Truncated_2159">#REF!</definedName>
    <definedName name="bla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D23" i="1" s="1"/>
  <c r="W23" i="1"/>
  <c r="X23" i="1" s="1"/>
  <c r="Q23" i="1"/>
  <c r="R23" i="1" s="1"/>
  <c r="K23" i="1"/>
  <c r="L23" i="1" s="1"/>
  <c r="E23" i="1"/>
  <c r="F23" i="1" s="1"/>
  <c r="AC22" i="1"/>
  <c r="AD22" i="1" s="1"/>
  <c r="W22" i="1"/>
  <c r="X22" i="1" s="1"/>
  <c r="Q22" i="1"/>
  <c r="R22" i="1" s="1"/>
  <c r="K22" i="1"/>
  <c r="L22" i="1" s="1"/>
  <c r="E22" i="1"/>
  <c r="F22" i="1" s="1"/>
  <c r="AC21" i="1"/>
  <c r="AD21" i="1" s="1"/>
  <c r="W21" i="1"/>
  <c r="X21" i="1" s="1"/>
  <c r="Q21" i="1"/>
  <c r="R21" i="1" s="1"/>
  <c r="K21" i="1"/>
  <c r="L21" i="1" s="1"/>
  <c r="E21" i="1"/>
  <c r="F21" i="1" s="1"/>
  <c r="AC20" i="1"/>
  <c r="AD20" i="1" s="1"/>
  <c r="W20" i="1"/>
  <c r="X20" i="1" s="1"/>
  <c r="Q20" i="1"/>
  <c r="R20" i="1" s="1"/>
  <c r="K20" i="1"/>
  <c r="L20" i="1" s="1"/>
  <c r="E20" i="1"/>
  <c r="F20" i="1" s="1"/>
  <c r="AC19" i="1"/>
  <c r="AD19" i="1" s="1"/>
  <c r="W19" i="1"/>
  <c r="X19" i="1" s="1"/>
  <c r="Q19" i="1"/>
  <c r="R19" i="1" s="1"/>
  <c r="K19" i="1"/>
  <c r="L19" i="1" s="1"/>
  <c r="E19" i="1"/>
  <c r="F19" i="1" s="1"/>
  <c r="AC18" i="1"/>
  <c r="AD18" i="1" s="1"/>
  <c r="W18" i="1"/>
  <c r="X18" i="1" s="1"/>
  <c r="Q18" i="1"/>
  <c r="R18" i="1" s="1"/>
  <c r="K18" i="1"/>
  <c r="L18" i="1" s="1"/>
  <c r="E18" i="1"/>
  <c r="F18" i="1" s="1"/>
  <c r="AC17" i="1"/>
  <c r="AD17" i="1" s="1"/>
  <c r="W17" i="1"/>
  <c r="X17" i="1" s="1"/>
  <c r="Q17" i="1"/>
  <c r="R17" i="1" s="1"/>
  <c r="K17" i="1"/>
  <c r="L17" i="1" s="1"/>
  <c r="E17" i="1"/>
  <c r="F17" i="1" s="1"/>
  <c r="AC16" i="1"/>
  <c r="AD16" i="1" s="1"/>
  <c r="W16" i="1"/>
  <c r="X16" i="1" s="1"/>
  <c r="Q16" i="1"/>
  <c r="R16" i="1" s="1"/>
  <c r="K16" i="1"/>
  <c r="L16" i="1" s="1"/>
  <c r="E16" i="1"/>
  <c r="F16" i="1" s="1"/>
  <c r="AC15" i="1"/>
  <c r="AD15" i="1" s="1"/>
  <c r="W15" i="1"/>
  <c r="X15" i="1" s="1"/>
  <c r="Q15" i="1"/>
  <c r="R15" i="1" s="1"/>
  <c r="K15" i="1"/>
  <c r="L15" i="1" s="1"/>
  <c r="E15" i="1"/>
  <c r="F15" i="1" s="1"/>
  <c r="AC14" i="1"/>
  <c r="AD14" i="1" s="1"/>
  <c r="W14" i="1"/>
  <c r="X14" i="1" s="1"/>
  <c r="Q14" i="1"/>
  <c r="R14" i="1" s="1"/>
  <c r="K14" i="1"/>
  <c r="L14" i="1" s="1"/>
  <c r="E14" i="1"/>
  <c r="F14" i="1" s="1"/>
  <c r="AC13" i="1"/>
  <c r="AD13" i="1" s="1"/>
  <c r="W13" i="1"/>
  <c r="X13" i="1" s="1"/>
  <c r="Q13" i="1"/>
  <c r="R13" i="1" s="1"/>
  <c r="K13" i="1"/>
  <c r="L13" i="1" s="1"/>
  <c r="E13" i="1"/>
  <c r="F13" i="1" s="1"/>
  <c r="AC12" i="1"/>
  <c r="AD12" i="1" s="1"/>
  <c r="W12" i="1"/>
  <c r="X12" i="1" s="1"/>
  <c r="Q12" i="1"/>
  <c r="R12" i="1" s="1"/>
  <c r="K12" i="1"/>
  <c r="L12" i="1" s="1"/>
  <c r="E12" i="1"/>
  <c r="F12" i="1" s="1"/>
  <c r="AC11" i="1"/>
  <c r="AD11" i="1" s="1"/>
  <c r="W11" i="1"/>
  <c r="X11" i="1" s="1"/>
  <c r="Q11" i="1"/>
  <c r="R11" i="1" s="1"/>
  <c r="K11" i="1"/>
  <c r="L11" i="1" s="1"/>
  <c r="E11" i="1"/>
  <c r="F11" i="1" s="1"/>
  <c r="AC10" i="1"/>
  <c r="AD10" i="1" s="1"/>
  <c r="W10" i="1"/>
  <c r="X10" i="1" s="1"/>
  <c r="Q10" i="1"/>
  <c r="R10" i="1" s="1"/>
  <c r="K10" i="1"/>
  <c r="L10" i="1" s="1"/>
  <c r="E10" i="1"/>
  <c r="F10" i="1" s="1"/>
  <c r="AC9" i="1"/>
  <c r="AD9" i="1" s="1"/>
  <c r="W9" i="1"/>
  <c r="X9" i="1" s="1"/>
  <c r="Q9" i="1"/>
  <c r="R9" i="1" s="1"/>
  <c r="K9" i="1"/>
  <c r="L9" i="1" s="1"/>
  <c r="E9" i="1"/>
  <c r="F9" i="1" s="1"/>
</calcChain>
</file>

<file path=xl/sharedStrings.xml><?xml version="1.0" encoding="utf-8"?>
<sst xmlns="http://schemas.openxmlformats.org/spreadsheetml/2006/main" count="190" uniqueCount="32">
  <si>
    <t>3-Year Change in Headcount --New (Fall) and Transfer Students: by School and Education Level
2014-2016</t>
  </si>
  <si>
    <t>School</t>
  </si>
  <si>
    <t>New Undergraduate</t>
  </si>
  <si>
    <t>New Graduate</t>
  </si>
  <si>
    <t>New Professional</t>
  </si>
  <si>
    <t>Total</t>
  </si>
  <si>
    <t>First-Year</t>
  </si>
  <si>
    <t>Transfer</t>
  </si>
  <si>
    <t>1 yr change</t>
  </si>
  <si>
    <t>n</t>
  </si>
  <si>
    <t>%</t>
  </si>
  <si>
    <t>Arts &amp; Sciences</t>
  </si>
  <si>
    <t>-</t>
  </si>
  <si>
    <t>Business</t>
  </si>
  <si>
    <t>Education</t>
  </si>
  <si>
    <t>Government</t>
  </si>
  <si>
    <t>Graduate School</t>
  </si>
  <si>
    <t>Information &amp; Library Science</t>
  </si>
  <si>
    <t>Law</t>
  </si>
  <si>
    <t>Media and Journalism</t>
  </si>
  <si>
    <t>Social Work</t>
  </si>
  <si>
    <t>Dentistry</t>
  </si>
  <si>
    <t>Medicine</t>
  </si>
  <si>
    <t>Nursing</t>
  </si>
  <si>
    <t>Pharmacy</t>
  </si>
  <si>
    <t>Public Health</t>
  </si>
  <si>
    <t>Grand Total</t>
  </si>
  <si>
    <t xml:space="preserve">Notes: </t>
  </si>
  <si>
    <t>- Professional programs include: AuD, DDS, DNP, DPT, Law (JD), MD, PharmD</t>
  </si>
  <si>
    <t>- Effective July 1, 2015, the School of Journalism and Mass Communication was renamed the School of Media and Journalism.</t>
  </si>
  <si>
    <r>
      <rPr>
        <b/>
        <sz val="10"/>
        <rFont val="Calibri"/>
        <family val="2"/>
        <scheme val="minor"/>
      </rPr>
      <t xml:space="preserve">Source: </t>
    </r>
    <r>
      <rPr>
        <sz val="10"/>
        <rFont val="Calibri"/>
        <family val="2"/>
        <scheme val="minor"/>
      </rPr>
      <t>ConnectCarolina Fall 2016 Census.</t>
    </r>
  </si>
  <si>
    <r>
      <rPr>
        <b/>
        <sz val="10"/>
        <rFont val="Calibri"/>
        <family val="2"/>
        <scheme val="minor"/>
      </rPr>
      <t xml:space="preserve">Prepared by: </t>
    </r>
    <r>
      <rPr>
        <sz val="10"/>
        <rFont val="Calibri"/>
        <family val="2"/>
        <scheme val="minor"/>
      </rPr>
      <t>Office of Institutional Research and Assessment (OIRA), September 20,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</si>
</sst>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 indent="1"/>
    </xf>
    <xf numFmtId="164" fontId="2" fillId="0" borderId="2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114306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Book/FB2016-2017/Webfacts/Student%20WebFacts%20Data%20Fall%202016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HC"/>
      <sheetName val="HC X LEV X RACE X GEN UNDUP"/>
      <sheetName val="HC X LVL X RACE X GEN DUP"/>
      <sheetName val="Historical HC X Lvl"/>
      <sheetName val="HC X SCH X LVL X Gender"/>
      <sheetName val="HC X SCH X LVL X RES"/>
      <sheetName val="HC X SCH X LVL X FTPT"/>
      <sheetName val="HC X Age X Lvl"/>
      <sheetName val="3-Yr HC X SCH X LVL"/>
      <sheetName val="3-Yr FT HC X SCH X LVL"/>
      <sheetName val="Ret Grad TR"/>
      <sheetName val="Ret Grad FR"/>
      <sheetName val="Ret Grad FR by Pell Grant"/>
      <sheetName val="Ret Grad FR by First Generation"/>
      <sheetName val="Ret Grad FR by Pell Grant and F"/>
      <sheetName val="Acad Elig for Non-Compl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tabSelected="1" workbookViewId="0">
      <selection activeCell="A3" sqref="A3:AD3"/>
    </sheetView>
  </sheetViews>
  <sheetFormatPr defaultRowHeight="15" customHeight="1" x14ac:dyDescent="0.2"/>
  <cols>
    <col min="1" max="1" width="25.7109375" style="1" customWidth="1"/>
    <col min="2" max="6" width="9.28515625" style="2" customWidth="1"/>
    <col min="7" max="7" width="0.85546875" style="2" customWidth="1"/>
    <col min="8" max="12" width="9.28515625" style="2" customWidth="1"/>
    <col min="13" max="13" width="0.85546875" style="2" customWidth="1"/>
    <col min="14" max="18" width="9.28515625" style="2" customWidth="1"/>
    <col min="19" max="19" width="0.85546875" style="2" customWidth="1"/>
    <col min="20" max="24" width="9.28515625" style="2" customWidth="1"/>
    <col min="25" max="25" width="0.85546875" style="2" customWidth="1"/>
    <col min="26" max="30" width="9.28515625" style="2" customWidth="1"/>
    <col min="31" max="16384" width="9.140625" style="3"/>
  </cols>
  <sheetData>
    <row r="1" spans="1:30" ht="41.1" customHeight="1" x14ac:dyDescent="0.2"/>
    <row r="3" spans="1:30" ht="42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5" spans="1:30" ht="15" customHeight="1" x14ac:dyDescent="0.2">
      <c r="A5" s="5" t="s">
        <v>1</v>
      </c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8" t="s">
        <v>3</v>
      </c>
      <c r="O5" s="8"/>
      <c r="P5" s="8"/>
      <c r="Q5" s="8"/>
      <c r="R5" s="8"/>
      <c r="S5" s="7"/>
      <c r="T5" s="9" t="s">
        <v>4</v>
      </c>
      <c r="U5" s="9"/>
      <c r="V5" s="9"/>
      <c r="W5" s="9"/>
      <c r="X5" s="9"/>
      <c r="Y5" s="7"/>
      <c r="Z5" s="9" t="s">
        <v>5</v>
      </c>
      <c r="AA5" s="9"/>
      <c r="AB5" s="9"/>
      <c r="AC5" s="9"/>
      <c r="AD5" s="9"/>
    </row>
    <row r="6" spans="1:30" ht="15" customHeight="1" x14ac:dyDescent="0.2">
      <c r="A6" s="10"/>
      <c r="B6" s="6" t="s">
        <v>6</v>
      </c>
      <c r="C6" s="6"/>
      <c r="D6" s="6"/>
      <c r="E6" s="6"/>
      <c r="F6" s="6"/>
      <c r="G6" s="11"/>
      <c r="H6" s="6" t="s">
        <v>7</v>
      </c>
      <c r="I6" s="6"/>
      <c r="J6" s="6"/>
      <c r="K6" s="6"/>
      <c r="L6" s="6"/>
      <c r="M6" s="11"/>
      <c r="N6" s="12"/>
      <c r="O6" s="12"/>
      <c r="P6" s="12"/>
      <c r="Q6" s="12"/>
      <c r="R6" s="12"/>
      <c r="S6" s="11"/>
      <c r="T6" s="13"/>
      <c r="U6" s="13"/>
      <c r="V6" s="13"/>
      <c r="W6" s="13"/>
      <c r="X6" s="13"/>
      <c r="Y6" s="11"/>
      <c r="Z6" s="13"/>
      <c r="AA6" s="13"/>
      <c r="AB6" s="13"/>
      <c r="AC6" s="13"/>
      <c r="AD6" s="13"/>
    </row>
    <row r="7" spans="1:30" ht="15" customHeight="1" x14ac:dyDescent="0.2">
      <c r="A7" s="10"/>
      <c r="B7" s="14">
        <v>2014</v>
      </c>
      <c r="C7" s="14">
        <v>2015</v>
      </c>
      <c r="D7" s="14">
        <v>2016</v>
      </c>
      <c r="E7" s="6" t="s">
        <v>8</v>
      </c>
      <c r="F7" s="6"/>
      <c r="G7" s="11"/>
      <c r="H7" s="14">
        <v>2014</v>
      </c>
      <c r="I7" s="14">
        <v>2015</v>
      </c>
      <c r="J7" s="14">
        <v>2016</v>
      </c>
      <c r="K7" s="6" t="s">
        <v>8</v>
      </c>
      <c r="L7" s="6"/>
      <c r="M7" s="11"/>
      <c r="N7" s="14">
        <v>2014</v>
      </c>
      <c r="O7" s="14">
        <v>2015</v>
      </c>
      <c r="P7" s="14">
        <v>2016</v>
      </c>
      <c r="Q7" s="13" t="s">
        <v>8</v>
      </c>
      <c r="R7" s="13"/>
      <c r="S7" s="11"/>
      <c r="T7" s="14">
        <v>2014</v>
      </c>
      <c r="U7" s="14">
        <v>2015</v>
      </c>
      <c r="V7" s="14">
        <v>2016</v>
      </c>
      <c r="W7" s="13" t="s">
        <v>8</v>
      </c>
      <c r="X7" s="13"/>
      <c r="Y7" s="11"/>
      <c r="Z7" s="14">
        <v>2014</v>
      </c>
      <c r="AA7" s="14">
        <v>2015</v>
      </c>
      <c r="AB7" s="14">
        <v>2016</v>
      </c>
      <c r="AC7" s="13" t="s">
        <v>8</v>
      </c>
      <c r="AD7" s="13"/>
    </row>
    <row r="8" spans="1:30" ht="15" customHeight="1" x14ac:dyDescent="0.2">
      <c r="A8" s="15"/>
      <c r="B8" s="13"/>
      <c r="C8" s="13"/>
      <c r="D8" s="13"/>
      <c r="E8" s="16" t="s">
        <v>9</v>
      </c>
      <c r="F8" s="16" t="s">
        <v>10</v>
      </c>
      <c r="G8" s="16"/>
      <c r="H8" s="13"/>
      <c r="I8" s="13"/>
      <c r="J8" s="13"/>
      <c r="K8" s="16" t="s">
        <v>9</v>
      </c>
      <c r="L8" s="16" t="s">
        <v>10</v>
      </c>
      <c r="M8" s="16"/>
      <c r="N8" s="13"/>
      <c r="O8" s="13"/>
      <c r="P8" s="13"/>
      <c r="Q8" s="16" t="s">
        <v>9</v>
      </c>
      <c r="R8" s="16" t="s">
        <v>10</v>
      </c>
      <c r="S8" s="16"/>
      <c r="T8" s="13"/>
      <c r="U8" s="13"/>
      <c r="V8" s="13"/>
      <c r="W8" s="16" t="s">
        <v>9</v>
      </c>
      <c r="X8" s="16" t="s">
        <v>10</v>
      </c>
      <c r="Y8" s="16"/>
      <c r="Z8" s="13"/>
      <c r="AA8" s="13"/>
      <c r="AB8" s="13"/>
      <c r="AC8" s="16" t="s">
        <v>9</v>
      </c>
      <c r="AD8" s="16" t="s">
        <v>10</v>
      </c>
    </row>
    <row r="9" spans="1:30" ht="15" customHeight="1" x14ac:dyDescent="0.2">
      <c r="A9" s="1" t="s">
        <v>11</v>
      </c>
      <c r="B9" s="17">
        <v>3975</v>
      </c>
      <c r="C9" s="17">
        <v>4076</v>
      </c>
      <c r="D9" s="17">
        <v>4228</v>
      </c>
      <c r="E9" s="17">
        <f>IF(ISNUMBER(D9-C9),D9-C9,"-")</f>
        <v>152</v>
      </c>
      <c r="F9" s="18">
        <f>IF(ISNUMBER(E9),E9/C9,"-")</f>
        <v>3.7291462217860651E-2</v>
      </c>
      <c r="G9" s="18" t="s">
        <v>12</v>
      </c>
      <c r="H9" s="17">
        <v>787</v>
      </c>
      <c r="I9" s="17">
        <v>775</v>
      </c>
      <c r="J9" s="17">
        <v>738</v>
      </c>
      <c r="K9" s="17">
        <f>IF(ISNUMBER(J9-I9),J9-I9,"-")</f>
        <v>-37</v>
      </c>
      <c r="L9" s="18">
        <f>IF(ISNUMBER(K9),K9/I9,"-")</f>
        <v>-4.774193548387097E-2</v>
      </c>
      <c r="M9" s="18" t="s">
        <v>12</v>
      </c>
      <c r="N9" s="17">
        <v>493</v>
      </c>
      <c r="O9" s="17">
        <v>487</v>
      </c>
      <c r="P9" s="17">
        <v>528</v>
      </c>
      <c r="Q9" s="17">
        <f>IF(ISNUMBER(P9-O9),P9-O9,"-")</f>
        <v>41</v>
      </c>
      <c r="R9" s="18">
        <f>IF(ISNUMBER(Q9),Q9/O9,"-")</f>
        <v>8.4188911704312114E-2</v>
      </c>
      <c r="S9" s="18" t="s">
        <v>12</v>
      </c>
      <c r="T9" s="17" t="s">
        <v>12</v>
      </c>
      <c r="U9" s="17" t="s">
        <v>12</v>
      </c>
      <c r="V9" s="17" t="s">
        <v>12</v>
      </c>
      <c r="W9" s="17" t="str">
        <f>IF(ISNUMBER(V9-U9),V9-U9,"-")</f>
        <v>-</v>
      </c>
      <c r="X9" s="18" t="str">
        <f>IF(ISNUMBER(W9),W9/U9,"-")</f>
        <v>-</v>
      </c>
      <c r="Y9" s="18" t="s">
        <v>12</v>
      </c>
      <c r="Z9" s="17">
        <v>5255</v>
      </c>
      <c r="AA9" s="17">
        <v>5338</v>
      </c>
      <c r="AB9" s="17">
        <v>5494</v>
      </c>
      <c r="AC9" s="17">
        <f>IF(ISNUMBER(AB9-AA9),AB9-AA9,"-")</f>
        <v>156</v>
      </c>
      <c r="AD9" s="18">
        <f>IF(ISNUMBER(AC9),AC9/AA9,"-")</f>
        <v>2.9224428624953166E-2</v>
      </c>
    </row>
    <row r="10" spans="1:30" ht="15" customHeight="1" x14ac:dyDescent="0.2">
      <c r="A10" s="1" t="s">
        <v>13</v>
      </c>
      <c r="B10" s="17" t="s">
        <v>12</v>
      </c>
      <c r="C10" s="17" t="s">
        <v>12</v>
      </c>
      <c r="D10" s="17" t="s">
        <v>12</v>
      </c>
      <c r="E10" s="17" t="str">
        <f t="shared" ref="E10:E23" si="0">IF(ISNUMBER(D10-C10),D10-C10,"-")</f>
        <v>-</v>
      </c>
      <c r="F10" s="18" t="str">
        <f t="shared" ref="F10:F23" si="1">IF(ISNUMBER(E10),E10/C10,"-")</f>
        <v>-</v>
      </c>
      <c r="G10" s="18" t="s">
        <v>12</v>
      </c>
      <c r="H10" s="17" t="s">
        <v>12</v>
      </c>
      <c r="I10" s="17" t="s">
        <v>12</v>
      </c>
      <c r="J10" s="17" t="s">
        <v>12</v>
      </c>
      <c r="K10" s="17" t="str">
        <f t="shared" ref="K10:K23" si="2">IF(ISNUMBER(J10-I10),J10-I10,"-")</f>
        <v>-</v>
      </c>
      <c r="L10" s="18" t="str">
        <f t="shared" ref="L10:L23" si="3">IF(ISNUMBER(K10),K10/I10,"-")</f>
        <v>-</v>
      </c>
      <c r="M10" s="18" t="s">
        <v>12</v>
      </c>
      <c r="N10" s="17">
        <v>604</v>
      </c>
      <c r="O10" s="17">
        <v>592</v>
      </c>
      <c r="P10" s="17">
        <v>831</v>
      </c>
      <c r="Q10" s="17">
        <f t="shared" ref="Q10:Q23" si="4">IF(ISNUMBER(P10-O10),P10-O10,"-")</f>
        <v>239</v>
      </c>
      <c r="R10" s="18">
        <f t="shared" ref="R10:R23" si="5">IF(ISNUMBER(Q10),Q10/O10,"-")</f>
        <v>0.40371621621621623</v>
      </c>
      <c r="S10" s="18" t="s">
        <v>12</v>
      </c>
      <c r="T10" s="17" t="s">
        <v>12</v>
      </c>
      <c r="U10" s="17" t="s">
        <v>12</v>
      </c>
      <c r="V10" s="17" t="s">
        <v>12</v>
      </c>
      <c r="W10" s="17" t="str">
        <f t="shared" ref="W10:W23" si="6">IF(ISNUMBER(V10-U10),V10-U10,"-")</f>
        <v>-</v>
      </c>
      <c r="X10" s="18" t="str">
        <f t="shared" ref="X10:X23" si="7">IF(ISNUMBER(W10),W10/U10,"-")</f>
        <v>-</v>
      </c>
      <c r="Y10" s="18" t="s">
        <v>12</v>
      </c>
      <c r="Z10" s="17">
        <v>604</v>
      </c>
      <c r="AA10" s="17">
        <v>592</v>
      </c>
      <c r="AB10" s="17">
        <v>831</v>
      </c>
      <c r="AC10" s="17">
        <f t="shared" ref="AC10:AC23" si="8">IF(ISNUMBER(AB10-AA10),AB10-AA10,"-")</f>
        <v>239</v>
      </c>
      <c r="AD10" s="18">
        <f t="shared" ref="AD10:AD23" si="9">IF(ISNUMBER(AC10),AC10/AA10,"-")</f>
        <v>0.40371621621621623</v>
      </c>
    </row>
    <row r="11" spans="1:30" ht="15" customHeight="1" x14ac:dyDescent="0.2">
      <c r="A11" s="1" t="s">
        <v>14</v>
      </c>
      <c r="B11" s="17" t="s">
        <v>12</v>
      </c>
      <c r="C11" s="17" t="s">
        <v>12</v>
      </c>
      <c r="D11" s="17" t="s">
        <v>12</v>
      </c>
      <c r="E11" s="17" t="str">
        <f t="shared" si="0"/>
        <v>-</v>
      </c>
      <c r="F11" s="18" t="str">
        <f t="shared" si="1"/>
        <v>-</v>
      </c>
      <c r="G11" s="18" t="s">
        <v>12</v>
      </c>
      <c r="H11" s="17">
        <v>1</v>
      </c>
      <c r="I11" s="17" t="s">
        <v>12</v>
      </c>
      <c r="J11" s="17" t="s">
        <v>12</v>
      </c>
      <c r="K11" s="17" t="str">
        <f t="shared" si="2"/>
        <v>-</v>
      </c>
      <c r="L11" s="18" t="str">
        <f t="shared" si="3"/>
        <v>-</v>
      </c>
      <c r="M11" s="18" t="s">
        <v>12</v>
      </c>
      <c r="N11" s="17">
        <v>161</v>
      </c>
      <c r="O11" s="17">
        <v>127</v>
      </c>
      <c r="P11" s="17">
        <v>116</v>
      </c>
      <c r="Q11" s="17">
        <f t="shared" si="4"/>
        <v>-11</v>
      </c>
      <c r="R11" s="18">
        <f t="shared" si="5"/>
        <v>-8.6614173228346455E-2</v>
      </c>
      <c r="S11" s="18" t="s">
        <v>12</v>
      </c>
      <c r="T11" s="17" t="s">
        <v>12</v>
      </c>
      <c r="U11" s="17" t="s">
        <v>12</v>
      </c>
      <c r="V11" s="17" t="s">
        <v>12</v>
      </c>
      <c r="W11" s="17" t="str">
        <f t="shared" si="6"/>
        <v>-</v>
      </c>
      <c r="X11" s="18" t="str">
        <f t="shared" si="7"/>
        <v>-</v>
      </c>
      <c r="Y11" s="18" t="s">
        <v>12</v>
      </c>
      <c r="Z11" s="17">
        <v>162</v>
      </c>
      <c r="AA11" s="17">
        <v>127</v>
      </c>
      <c r="AB11" s="17">
        <v>116</v>
      </c>
      <c r="AC11" s="17">
        <f t="shared" si="8"/>
        <v>-11</v>
      </c>
      <c r="AD11" s="18">
        <f t="shared" si="9"/>
        <v>-8.6614173228346455E-2</v>
      </c>
    </row>
    <row r="12" spans="1:30" ht="15" customHeight="1" x14ac:dyDescent="0.2">
      <c r="A12" s="1" t="s">
        <v>15</v>
      </c>
      <c r="B12" s="17" t="s">
        <v>12</v>
      </c>
      <c r="C12" s="17" t="s">
        <v>12</v>
      </c>
      <c r="D12" s="17" t="s">
        <v>12</v>
      </c>
      <c r="E12" s="17" t="str">
        <f t="shared" si="0"/>
        <v>-</v>
      </c>
      <c r="F12" s="18" t="str">
        <f t="shared" si="1"/>
        <v>-</v>
      </c>
      <c r="G12" s="18" t="s">
        <v>12</v>
      </c>
      <c r="H12" s="17" t="s">
        <v>12</v>
      </c>
      <c r="I12" s="17" t="s">
        <v>12</v>
      </c>
      <c r="J12" s="17" t="s">
        <v>12</v>
      </c>
      <c r="K12" s="17" t="str">
        <f t="shared" si="2"/>
        <v>-</v>
      </c>
      <c r="L12" s="18" t="str">
        <f t="shared" si="3"/>
        <v>-</v>
      </c>
      <c r="M12" s="18" t="s">
        <v>12</v>
      </c>
      <c r="N12" s="17">
        <v>81</v>
      </c>
      <c r="O12" s="17">
        <v>79</v>
      </c>
      <c r="P12" s="17">
        <v>70</v>
      </c>
      <c r="Q12" s="17">
        <f t="shared" si="4"/>
        <v>-9</v>
      </c>
      <c r="R12" s="18">
        <f t="shared" si="5"/>
        <v>-0.11392405063291139</v>
      </c>
      <c r="S12" s="18" t="s">
        <v>12</v>
      </c>
      <c r="T12" s="17" t="s">
        <v>12</v>
      </c>
      <c r="U12" s="17" t="s">
        <v>12</v>
      </c>
      <c r="V12" s="17" t="s">
        <v>12</v>
      </c>
      <c r="W12" s="17" t="str">
        <f t="shared" si="6"/>
        <v>-</v>
      </c>
      <c r="X12" s="18" t="str">
        <f t="shared" si="7"/>
        <v>-</v>
      </c>
      <c r="Y12" s="18" t="s">
        <v>12</v>
      </c>
      <c r="Z12" s="17">
        <v>81</v>
      </c>
      <c r="AA12" s="17">
        <v>79</v>
      </c>
      <c r="AB12" s="17">
        <v>70</v>
      </c>
      <c r="AC12" s="17">
        <f t="shared" si="8"/>
        <v>-9</v>
      </c>
      <c r="AD12" s="18">
        <f t="shared" si="9"/>
        <v>-0.11392405063291139</v>
      </c>
    </row>
    <row r="13" spans="1:30" ht="15" customHeight="1" x14ac:dyDescent="0.2">
      <c r="A13" s="1" t="s">
        <v>16</v>
      </c>
      <c r="B13" s="17" t="s">
        <v>12</v>
      </c>
      <c r="C13" s="17" t="s">
        <v>12</v>
      </c>
      <c r="D13" s="17" t="s">
        <v>12</v>
      </c>
      <c r="E13" s="17" t="str">
        <f t="shared" si="0"/>
        <v>-</v>
      </c>
      <c r="F13" s="18" t="str">
        <f t="shared" si="1"/>
        <v>-</v>
      </c>
      <c r="G13" s="18" t="s">
        <v>12</v>
      </c>
      <c r="H13" s="17" t="s">
        <v>12</v>
      </c>
      <c r="I13" s="17" t="s">
        <v>12</v>
      </c>
      <c r="J13" s="17" t="s">
        <v>12</v>
      </c>
      <c r="K13" s="17" t="str">
        <f t="shared" si="2"/>
        <v>-</v>
      </c>
      <c r="L13" s="18" t="str">
        <f t="shared" si="3"/>
        <v>-</v>
      </c>
      <c r="M13" s="18" t="s">
        <v>12</v>
      </c>
      <c r="N13" s="17">
        <v>3</v>
      </c>
      <c r="O13" s="17">
        <v>4</v>
      </c>
      <c r="P13" s="17">
        <v>10</v>
      </c>
      <c r="Q13" s="17">
        <f t="shared" si="4"/>
        <v>6</v>
      </c>
      <c r="R13" s="18">
        <f t="shared" si="5"/>
        <v>1.5</v>
      </c>
      <c r="S13" s="18" t="s">
        <v>12</v>
      </c>
      <c r="T13" s="17" t="s">
        <v>12</v>
      </c>
      <c r="U13" s="17" t="s">
        <v>12</v>
      </c>
      <c r="V13" s="17" t="s">
        <v>12</v>
      </c>
      <c r="W13" s="17" t="str">
        <f t="shared" si="6"/>
        <v>-</v>
      </c>
      <c r="X13" s="18" t="str">
        <f t="shared" si="7"/>
        <v>-</v>
      </c>
      <c r="Y13" s="18" t="s">
        <v>12</v>
      </c>
      <c r="Z13" s="17">
        <v>3</v>
      </c>
      <c r="AA13" s="17">
        <v>4</v>
      </c>
      <c r="AB13" s="17">
        <v>10</v>
      </c>
      <c r="AC13" s="17">
        <f t="shared" si="8"/>
        <v>6</v>
      </c>
      <c r="AD13" s="18">
        <f t="shared" si="9"/>
        <v>1.5</v>
      </c>
    </row>
    <row r="14" spans="1:30" ht="15" customHeight="1" x14ac:dyDescent="0.2">
      <c r="A14" s="1" t="s">
        <v>17</v>
      </c>
      <c r="B14" s="17" t="s">
        <v>12</v>
      </c>
      <c r="C14" s="17" t="s">
        <v>12</v>
      </c>
      <c r="D14" s="17" t="s">
        <v>12</v>
      </c>
      <c r="E14" s="17" t="str">
        <f t="shared" si="0"/>
        <v>-</v>
      </c>
      <c r="F14" s="18" t="str">
        <f t="shared" si="1"/>
        <v>-</v>
      </c>
      <c r="G14" s="18" t="s">
        <v>12</v>
      </c>
      <c r="H14" s="17">
        <v>2</v>
      </c>
      <c r="I14" s="17">
        <v>2</v>
      </c>
      <c r="J14" s="17">
        <v>7</v>
      </c>
      <c r="K14" s="17">
        <f t="shared" si="2"/>
        <v>5</v>
      </c>
      <c r="L14" s="18">
        <f t="shared" si="3"/>
        <v>2.5</v>
      </c>
      <c r="M14" s="18" t="s">
        <v>12</v>
      </c>
      <c r="N14" s="17">
        <v>80</v>
      </c>
      <c r="O14" s="17">
        <v>74</v>
      </c>
      <c r="P14" s="17">
        <v>85</v>
      </c>
      <c r="Q14" s="17">
        <f t="shared" si="4"/>
        <v>11</v>
      </c>
      <c r="R14" s="18">
        <f t="shared" si="5"/>
        <v>0.14864864864864866</v>
      </c>
      <c r="S14" s="18" t="s">
        <v>12</v>
      </c>
      <c r="T14" s="17" t="s">
        <v>12</v>
      </c>
      <c r="U14" s="17" t="s">
        <v>12</v>
      </c>
      <c r="V14" s="17" t="s">
        <v>12</v>
      </c>
      <c r="W14" s="17" t="str">
        <f t="shared" si="6"/>
        <v>-</v>
      </c>
      <c r="X14" s="18" t="str">
        <f t="shared" si="7"/>
        <v>-</v>
      </c>
      <c r="Y14" s="18" t="s">
        <v>12</v>
      </c>
      <c r="Z14" s="17">
        <v>82</v>
      </c>
      <c r="AA14" s="17">
        <v>76</v>
      </c>
      <c r="AB14" s="17">
        <v>92</v>
      </c>
      <c r="AC14" s="17">
        <f t="shared" si="8"/>
        <v>16</v>
      </c>
      <c r="AD14" s="18">
        <f t="shared" si="9"/>
        <v>0.21052631578947367</v>
      </c>
    </row>
    <row r="15" spans="1:30" ht="15" customHeight="1" x14ac:dyDescent="0.2">
      <c r="A15" s="1" t="s">
        <v>18</v>
      </c>
      <c r="B15" s="17" t="s">
        <v>12</v>
      </c>
      <c r="C15" s="17" t="s">
        <v>12</v>
      </c>
      <c r="D15" s="17" t="s">
        <v>12</v>
      </c>
      <c r="E15" s="17" t="str">
        <f t="shared" si="0"/>
        <v>-</v>
      </c>
      <c r="F15" s="18" t="str">
        <f t="shared" si="1"/>
        <v>-</v>
      </c>
      <c r="G15" s="18" t="s">
        <v>12</v>
      </c>
      <c r="H15" s="17" t="s">
        <v>12</v>
      </c>
      <c r="I15" s="17" t="s">
        <v>12</v>
      </c>
      <c r="J15" s="17" t="s">
        <v>12</v>
      </c>
      <c r="K15" s="17" t="str">
        <f t="shared" si="2"/>
        <v>-</v>
      </c>
      <c r="L15" s="18" t="str">
        <f t="shared" si="3"/>
        <v>-</v>
      </c>
      <c r="M15" s="18" t="s">
        <v>12</v>
      </c>
      <c r="N15" s="17">
        <v>7</v>
      </c>
      <c r="O15" s="17">
        <v>3</v>
      </c>
      <c r="P15" s="17">
        <v>13</v>
      </c>
      <c r="Q15" s="17">
        <f t="shared" si="4"/>
        <v>10</v>
      </c>
      <c r="R15" s="18">
        <f t="shared" si="5"/>
        <v>3.3333333333333335</v>
      </c>
      <c r="S15" s="18" t="s">
        <v>12</v>
      </c>
      <c r="T15" s="17">
        <v>204</v>
      </c>
      <c r="U15" s="17">
        <v>232</v>
      </c>
      <c r="V15" s="17">
        <v>221</v>
      </c>
      <c r="W15" s="17">
        <f t="shared" si="6"/>
        <v>-11</v>
      </c>
      <c r="X15" s="18">
        <f t="shared" si="7"/>
        <v>-4.7413793103448273E-2</v>
      </c>
      <c r="Y15" s="18" t="s">
        <v>12</v>
      </c>
      <c r="Z15" s="17">
        <v>211</v>
      </c>
      <c r="AA15" s="17">
        <v>235</v>
      </c>
      <c r="AB15" s="17">
        <v>234</v>
      </c>
      <c r="AC15" s="17">
        <f t="shared" si="8"/>
        <v>-1</v>
      </c>
      <c r="AD15" s="18">
        <f t="shared" si="9"/>
        <v>-4.2553191489361703E-3</v>
      </c>
    </row>
    <row r="16" spans="1:30" ht="15" customHeight="1" x14ac:dyDescent="0.2">
      <c r="A16" s="1" t="s">
        <v>19</v>
      </c>
      <c r="B16" s="17" t="s">
        <v>12</v>
      </c>
      <c r="C16" s="17" t="s">
        <v>12</v>
      </c>
      <c r="D16" s="17" t="s">
        <v>12</v>
      </c>
      <c r="E16" s="17" t="str">
        <f t="shared" si="0"/>
        <v>-</v>
      </c>
      <c r="F16" s="18" t="str">
        <f t="shared" si="1"/>
        <v>-</v>
      </c>
      <c r="G16" s="18" t="s">
        <v>12</v>
      </c>
      <c r="H16" s="17">
        <v>31</v>
      </c>
      <c r="I16" s="17">
        <v>16</v>
      </c>
      <c r="J16" s="17">
        <v>15</v>
      </c>
      <c r="K16" s="17">
        <f t="shared" si="2"/>
        <v>-1</v>
      </c>
      <c r="L16" s="18">
        <f t="shared" si="3"/>
        <v>-6.25E-2</v>
      </c>
      <c r="M16" s="18" t="s">
        <v>12</v>
      </c>
      <c r="N16" s="17">
        <v>46</v>
      </c>
      <c r="O16" s="17">
        <v>41</v>
      </c>
      <c r="P16" s="17">
        <v>34</v>
      </c>
      <c r="Q16" s="17">
        <f t="shared" si="4"/>
        <v>-7</v>
      </c>
      <c r="R16" s="18">
        <f t="shared" si="5"/>
        <v>-0.17073170731707318</v>
      </c>
      <c r="S16" s="18" t="s">
        <v>12</v>
      </c>
      <c r="T16" s="17" t="s">
        <v>12</v>
      </c>
      <c r="U16" s="17" t="s">
        <v>12</v>
      </c>
      <c r="V16" s="17" t="s">
        <v>12</v>
      </c>
      <c r="W16" s="17" t="str">
        <f t="shared" si="6"/>
        <v>-</v>
      </c>
      <c r="X16" s="18" t="str">
        <f t="shared" si="7"/>
        <v>-</v>
      </c>
      <c r="Y16" s="18" t="s">
        <v>12</v>
      </c>
      <c r="Z16" s="17">
        <v>77</v>
      </c>
      <c r="AA16" s="17">
        <v>57</v>
      </c>
      <c r="AB16" s="17">
        <v>49</v>
      </c>
      <c r="AC16" s="17">
        <f t="shared" si="8"/>
        <v>-8</v>
      </c>
      <c r="AD16" s="18">
        <f t="shared" si="9"/>
        <v>-0.14035087719298245</v>
      </c>
    </row>
    <row r="17" spans="1:30" ht="15" customHeight="1" x14ac:dyDescent="0.2">
      <c r="A17" s="1" t="s">
        <v>20</v>
      </c>
      <c r="B17" s="17" t="s">
        <v>12</v>
      </c>
      <c r="C17" s="17" t="s">
        <v>12</v>
      </c>
      <c r="D17" s="17" t="s">
        <v>12</v>
      </c>
      <c r="E17" s="17" t="str">
        <f t="shared" si="0"/>
        <v>-</v>
      </c>
      <c r="F17" s="18" t="str">
        <f t="shared" si="1"/>
        <v>-</v>
      </c>
      <c r="G17" s="18" t="s">
        <v>12</v>
      </c>
      <c r="H17" s="17" t="s">
        <v>12</v>
      </c>
      <c r="I17" s="17" t="s">
        <v>12</v>
      </c>
      <c r="J17" s="17" t="s">
        <v>12</v>
      </c>
      <c r="K17" s="17" t="str">
        <f t="shared" si="2"/>
        <v>-</v>
      </c>
      <c r="L17" s="18" t="str">
        <f t="shared" si="3"/>
        <v>-</v>
      </c>
      <c r="M17" s="18" t="s">
        <v>12</v>
      </c>
      <c r="N17" s="17">
        <v>137</v>
      </c>
      <c r="O17" s="17">
        <v>144</v>
      </c>
      <c r="P17" s="17">
        <v>128</v>
      </c>
      <c r="Q17" s="17">
        <f t="shared" si="4"/>
        <v>-16</v>
      </c>
      <c r="R17" s="18">
        <f t="shared" si="5"/>
        <v>-0.1111111111111111</v>
      </c>
      <c r="S17" s="18" t="s">
        <v>12</v>
      </c>
      <c r="T17" s="17" t="s">
        <v>12</v>
      </c>
      <c r="U17" s="17" t="s">
        <v>12</v>
      </c>
      <c r="V17" s="17" t="s">
        <v>12</v>
      </c>
      <c r="W17" s="17" t="str">
        <f t="shared" si="6"/>
        <v>-</v>
      </c>
      <c r="X17" s="18" t="str">
        <f t="shared" si="7"/>
        <v>-</v>
      </c>
      <c r="Y17" s="18" t="s">
        <v>12</v>
      </c>
      <c r="Z17" s="17">
        <v>137</v>
      </c>
      <c r="AA17" s="17">
        <v>144</v>
      </c>
      <c r="AB17" s="17">
        <v>128</v>
      </c>
      <c r="AC17" s="17">
        <f t="shared" si="8"/>
        <v>-16</v>
      </c>
      <c r="AD17" s="18">
        <f t="shared" si="9"/>
        <v>-0.1111111111111111</v>
      </c>
    </row>
    <row r="18" spans="1:30" ht="15" customHeight="1" x14ac:dyDescent="0.2">
      <c r="A18" s="1" t="s">
        <v>21</v>
      </c>
      <c r="B18" s="17">
        <v>1</v>
      </c>
      <c r="C18" s="17" t="s">
        <v>12</v>
      </c>
      <c r="D18" s="17" t="s">
        <v>12</v>
      </c>
      <c r="E18" s="17" t="str">
        <f t="shared" si="0"/>
        <v>-</v>
      </c>
      <c r="F18" s="18" t="str">
        <f t="shared" si="1"/>
        <v>-</v>
      </c>
      <c r="G18" s="18" t="s">
        <v>12</v>
      </c>
      <c r="H18" s="17">
        <v>23</v>
      </c>
      <c r="I18" s="17">
        <v>22</v>
      </c>
      <c r="J18" s="17">
        <v>24</v>
      </c>
      <c r="K18" s="17">
        <f t="shared" si="2"/>
        <v>2</v>
      </c>
      <c r="L18" s="18">
        <f t="shared" si="3"/>
        <v>9.0909090909090912E-2</v>
      </c>
      <c r="M18" s="18" t="s">
        <v>12</v>
      </c>
      <c r="N18" s="17">
        <v>28</v>
      </c>
      <c r="O18" s="17">
        <v>29</v>
      </c>
      <c r="P18" s="17">
        <v>28</v>
      </c>
      <c r="Q18" s="17">
        <f t="shared" si="4"/>
        <v>-1</v>
      </c>
      <c r="R18" s="18">
        <f t="shared" si="5"/>
        <v>-3.4482758620689655E-2</v>
      </c>
      <c r="S18" s="18" t="s">
        <v>12</v>
      </c>
      <c r="T18" s="17">
        <v>82</v>
      </c>
      <c r="U18" s="17">
        <v>82</v>
      </c>
      <c r="V18" s="17">
        <v>82</v>
      </c>
      <c r="W18" s="17">
        <f t="shared" si="6"/>
        <v>0</v>
      </c>
      <c r="X18" s="18">
        <f t="shared" si="7"/>
        <v>0</v>
      </c>
      <c r="Y18" s="18" t="s">
        <v>12</v>
      </c>
      <c r="Z18" s="17">
        <v>134</v>
      </c>
      <c r="AA18" s="17">
        <v>133</v>
      </c>
      <c r="AB18" s="17">
        <v>134</v>
      </c>
      <c r="AC18" s="17">
        <f t="shared" si="8"/>
        <v>1</v>
      </c>
      <c r="AD18" s="18">
        <f t="shared" si="9"/>
        <v>7.5187969924812026E-3</v>
      </c>
    </row>
    <row r="19" spans="1:30" ht="15" customHeight="1" x14ac:dyDescent="0.2">
      <c r="A19" s="1" t="s">
        <v>22</v>
      </c>
      <c r="B19" s="17" t="s">
        <v>12</v>
      </c>
      <c r="C19" s="17" t="s">
        <v>12</v>
      </c>
      <c r="D19" s="17" t="s">
        <v>12</v>
      </c>
      <c r="E19" s="17" t="str">
        <f t="shared" si="0"/>
        <v>-</v>
      </c>
      <c r="F19" s="18" t="str">
        <f t="shared" si="1"/>
        <v>-</v>
      </c>
      <c r="G19" s="18" t="s">
        <v>12</v>
      </c>
      <c r="H19" s="17">
        <v>11</v>
      </c>
      <c r="I19" s="17">
        <v>5</v>
      </c>
      <c r="J19" s="17">
        <v>4</v>
      </c>
      <c r="K19" s="17">
        <f t="shared" si="2"/>
        <v>-1</v>
      </c>
      <c r="L19" s="18">
        <f t="shared" si="3"/>
        <v>-0.2</v>
      </c>
      <c r="M19" s="18" t="s">
        <v>12</v>
      </c>
      <c r="N19" s="17">
        <v>186</v>
      </c>
      <c r="O19" s="17">
        <v>193</v>
      </c>
      <c r="P19" s="17">
        <v>207</v>
      </c>
      <c r="Q19" s="17">
        <f t="shared" si="4"/>
        <v>14</v>
      </c>
      <c r="R19" s="18">
        <f t="shared" si="5"/>
        <v>7.2538860103626937E-2</v>
      </c>
      <c r="S19" s="18" t="s">
        <v>12</v>
      </c>
      <c r="T19" s="17">
        <v>230</v>
      </c>
      <c r="U19" s="17">
        <v>232</v>
      </c>
      <c r="V19" s="17">
        <v>229</v>
      </c>
      <c r="W19" s="17">
        <f t="shared" si="6"/>
        <v>-3</v>
      </c>
      <c r="X19" s="18">
        <f t="shared" si="7"/>
        <v>-1.2931034482758621E-2</v>
      </c>
      <c r="Y19" s="18" t="s">
        <v>12</v>
      </c>
      <c r="Z19" s="17">
        <v>427</v>
      </c>
      <c r="AA19" s="17">
        <v>430</v>
      </c>
      <c r="AB19" s="17">
        <v>440</v>
      </c>
      <c r="AC19" s="17">
        <f t="shared" si="8"/>
        <v>10</v>
      </c>
      <c r="AD19" s="18">
        <f t="shared" si="9"/>
        <v>2.3255813953488372E-2</v>
      </c>
    </row>
    <row r="20" spans="1:30" ht="15" customHeight="1" x14ac:dyDescent="0.2">
      <c r="A20" s="1" t="s">
        <v>23</v>
      </c>
      <c r="B20" s="17" t="s">
        <v>12</v>
      </c>
      <c r="C20" s="17" t="s">
        <v>12</v>
      </c>
      <c r="D20" s="17" t="s">
        <v>12</v>
      </c>
      <c r="E20" s="17" t="str">
        <f t="shared" si="0"/>
        <v>-</v>
      </c>
      <c r="F20" s="18" t="str">
        <f t="shared" si="1"/>
        <v>-</v>
      </c>
      <c r="G20" s="18" t="s">
        <v>12</v>
      </c>
      <c r="H20" s="17">
        <v>29</v>
      </c>
      <c r="I20" s="17">
        <v>29</v>
      </c>
      <c r="J20" s="17">
        <v>26</v>
      </c>
      <c r="K20" s="17">
        <f t="shared" si="2"/>
        <v>-3</v>
      </c>
      <c r="L20" s="18">
        <f t="shared" si="3"/>
        <v>-0.10344827586206896</v>
      </c>
      <c r="M20" s="18" t="s">
        <v>12</v>
      </c>
      <c r="N20" s="17">
        <v>82</v>
      </c>
      <c r="O20" s="17">
        <v>114</v>
      </c>
      <c r="P20" s="17">
        <v>111</v>
      </c>
      <c r="Q20" s="17">
        <f t="shared" si="4"/>
        <v>-3</v>
      </c>
      <c r="R20" s="18">
        <f t="shared" si="5"/>
        <v>-2.6315789473684209E-2</v>
      </c>
      <c r="S20" s="18" t="s">
        <v>12</v>
      </c>
      <c r="T20" s="17">
        <v>29</v>
      </c>
      <c r="U20" s="17">
        <v>30</v>
      </c>
      <c r="V20" s="17">
        <v>22</v>
      </c>
      <c r="W20" s="17">
        <f t="shared" si="6"/>
        <v>-8</v>
      </c>
      <c r="X20" s="18">
        <f t="shared" si="7"/>
        <v>-0.26666666666666666</v>
      </c>
      <c r="Y20" s="18" t="s">
        <v>12</v>
      </c>
      <c r="Z20" s="17">
        <v>140</v>
      </c>
      <c r="AA20" s="17">
        <v>173</v>
      </c>
      <c r="AB20" s="17">
        <v>159</v>
      </c>
      <c r="AC20" s="17">
        <f t="shared" si="8"/>
        <v>-14</v>
      </c>
      <c r="AD20" s="18">
        <f t="shared" si="9"/>
        <v>-8.0924855491329481E-2</v>
      </c>
    </row>
    <row r="21" spans="1:30" ht="15" customHeight="1" x14ac:dyDescent="0.2">
      <c r="A21" s="1" t="s">
        <v>24</v>
      </c>
      <c r="B21" s="17" t="s">
        <v>12</v>
      </c>
      <c r="C21" s="17" t="s">
        <v>12</v>
      </c>
      <c r="D21" s="17" t="s">
        <v>12</v>
      </c>
      <c r="E21" s="17" t="str">
        <f t="shared" si="0"/>
        <v>-</v>
      </c>
      <c r="F21" s="18" t="str">
        <f t="shared" si="1"/>
        <v>-</v>
      </c>
      <c r="G21" s="18" t="s">
        <v>12</v>
      </c>
      <c r="H21" s="17" t="s">
        <v>12</v>
      </c>
      <c r="I21" s="17" t="s">
        <v>12</v>
      </c>
      <c r="J21" s="17" t="s">
        <v>12</v>
      </c>
      <c r="K21" s="17" t="str">
        <f t="shared" si="2"/>
        <v>-</v>
      </c>
      <c r="L21" s="18" t="str">
        <f t="shared" si="3"/>
        <v>-</v>
      </c>
      <c r="M21" s="18" t="s">
        <v>12</v>
      </c>
      <c r="N21" s="17">
        <v>21</v>
      </c>
      <c r="O21" s="17">
        <v>23</v>
      </c>
      <c r="P21" s="17">
        <v>21</v>
      </c>
      <c r="Q21" s="17">
        <f t="shared" si="4"/>
        <v>-2</v>
      </c>
      <c r="R21" s="18">
        <f t="shared" si="5"/>
        <v>-8.6956521739130432E-2</v>
      </c>
      <c r="S21" s="18" t="s">
        <v>12</v>
      </c>
      <c r="T21" s="17">
        <v>162</v>
      </c>
      <c r="U21" s="17">
        <v>151</v>
      </c>
      <c r="V21" s="17">
        <v>141</v>
      </c>
      <c r="W21" s="17">
        <f t="shared" si="6"/>
        <v>-10</v>
      </c>
      <c r="X21" s="18">
        <f t="shared" si="7"/>
        <v>-6.6225165562913912E-2</v>
      </c>
      <c r="Y21" s="18" t="s">
        <v>12</v>
      </c>
      <c r="Z21" s="17">
        <v>183</v>
      </c>
      <c r="AA21" s="17">
        <v>174</v>
      </c>
      <c r="AB21" s="17">
        <v>162</v>
      </c>
      <c r="AC21" s="17">
        <f t="shared" si="8"/>
        <v>-12</v>
      </c>
      <c r="AD21" s="18">
        <f t="shared" si="9"/>
        <v>-6.8965517241379309E-2</v>
      </c>
    </row>
    <row r="22" spans="1:30" ht="15" customHeight="1" x14ac:dyDescent="0.2">
      <c r="A22" s="1" t="s">
        <v>25</v>
      </c>
      <c r="B22" s="17" t="s">
        <v>12</v>
      </c>
      <c r="C22" s="17" t="s">
        <v>12</v>
      </c>
      <c r="D22" s="17" t="s">
        <v>12</v>
      </c>
      <c r="E22" s="17" t="str">
        <f t="shared" si="0"/>
        <v>-</v>
      </c>
      <c r="F22" s="18" t="str">
        <f t="shared" si="1"/>
        <v>-</v>
      </c>
      <c r="G22" s="18" t="s">
        <v>12</v>
      </c>
      <c r="H22" s="17" t="s">
        <v>12</v>
      </c>
      <c r="I22" s="17">
        <v>1</v>
      </c>
      <c r="J22" s="17" t="s">
        <v>12</v>
      </c>
      <c r="K22" s="17" t="str">
        <f t="shared" si="2"/>
        <v>-</v>
      </c>
      <c r="L22" s="18" t="str">
        <f t="shared" si="3"/>
        <v>-</v>
      </c>
      <c r="M22" s="18" t="s">
        <v>12</v>
      </c>
      <c r="N22" s="17">
        <v>470</v>
      </c>
      <c r="O22" s="17">
        <v>399</v>
      </c>
      <c r="P22" s="17">
        <v>439</v>
      </c>
      <c r="Q22" s="17">
        <f t="shared" si="4"/>
        <v>40</v>
      </c>
      <c r="R22" s="18">
        <f t="shared" si="5"/>
        <v>0.10025062656641603</v>
      </c>
      <c r="S22" s="18" t="s">
        <v>12</v>
      </c>
      <c r="T22" s="17" t="s">
        <v>12</v>
      </c>
      <c r="U22" s="17" t="s">
        <v>12</v>
      </c>
      <c r="V22" s="17" t="s">
        <v>12</v>
      </c>
      <c r="W22" s="17" t="str">
        <f t="shared" si="6"/>
        <v>-</v>
      </c>
      <c r="X22" s="18" t="str">
        <f t="shared" si="7"/>
        <v>-</v>
      </c>
      <c r="Y22" s="18" t="s">
        <v>12</v>
      </c>
      <c r="Z22" s="17">
        <v>470</v>
      </c>
      <c r="AA22" s="17">
        <v>400</v>
      </c>
      <c r="AB22" s="17">
        <v>439</v>
      </c>
      <c r="AC22" s="17">
        <f t="shared" si="8"/>
        <v>39</v>
      </c>
      <c r="AD22" s="18">
        <f t="shared" si="9"/>
        <v>9.7500000000000003E-2</v>
      </c>
    </row>
    <row r="23" spans="1:30" ht="15" customHeight="1" x14ac:dyDescent="0.2">
      <c r="A23" s="19" t="s">
        <v>26</v>
      </c>
      <c r="B23" s="20">
        <v>3976</v>
      </c>
      <c r="C23" s="20">
        <v>4076</v>
      </c>
      <c r="D23" s="20">
        <v>4228</v>
      </c>
      <c r="E23" s="20">
        <f t="shared" si="0"/>
        <v>152</v>
      </c>
      <c r="F23" s="21">
        <f t="shared" si="1"/>
        <v>3.7291462217860651E-2</v>
      </c>
      <c r="G23" s="21" t="s">
        <v>12</v>
      </c>
      <c r="H23" s="20">
        <v>884</v>
      </c>
      <c r="I23" s="20">
        <v>850</v>
      </c>
      <c r="J23" s="20">
        <v>814</v>
      </c>
      <c r="K23" s="20">
        <f t="shared" si="2"/>
        <v>-36</v>
      </c>
      <c r="L23" s="21">
        <f t="shared" si="3"/>
        <v>-4.2352941176470586E-2</v>
      </c>
      <c r="M23" s="21" t="s">
        <v>12</v>
      </c>
      <c r="N23" s="20">
        <v>2399</v>
      </c>
      <c r="O23" s="20">
        <v>2309</v>
      </c>
      <c r="P23" s="20">
        <v>2621</v>
      </c>
      <c r="Q23" s="20">
        <f t="shared" si="4"/>
        <v>312</v>
      </c>
      <c r="R23" s="21">
        <f t="shared" si="5"/>
        <v>0.13512343005630142</v>
      </c>
      <c r="S23" s="21" t="s">
        <v>12</v>
      </c>
      <c r="T23" s="20">
        <v>707</v>
      </c>
      <c r="U23" s="20">
        <v>727</v>
      </c>
      <c r="V23" s="20">
        <v>695</v>
      </c>
      <c r="W23" s="20">
        <f t="shared" si="6"/>
        <v>-32</v>
      </c>
      <c r="X23" s="21">
        <f t="shared" si="7"/>
        <v>-4.4016506189821183E-2</v>
      </c>
      <c r="Y23" s="21" t="s">
        <v>12</v>
      </c>
      <c r="Z23" s="20">
        <v>7966</v>
      </c>
      <c r="AA23" s="20">
        <v>7962</v>
      </c>
      <c r="AB23" s="20">
        <v>8358</v>
      </c>
      <c r="AC23" s="20">
        <f t="shared" si="8"/>
        <v>396</v>
      </c>
      <c r="AD23" s="21">
        <f t="shared" si="9"/>
        <v>4.9736247174076868E-2</v>
      </c>
    </row>
    <row r="25" spans="1:30" s="24" customFormat="1" ht="15" customHeight="1" x14ac:dyDescent="0.2">
      <c r="A25" s="22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30" s="24" customFormat="1" ht="15" customHeight="1" x14ac:dyDescent="0.2">
      <c r="A26" s="25" t="s">
        <v>28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30" s="24" customFormat="1" ht="15" customHeight="1" x14ac:dyDescent="0.2">
      <c r="A27" s="25" t="s">
        <v>29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30" s="24" customFormat="1" ht="15" customHeight="1" x14ac:dyDescent="0.2">
      <c r="A28" s="26" t="s">
        <v>30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30" s="24" customFormat="1" ht="15" customHeight="1" x14ac:dyDescent="0.2">
      <c r="A29" s="26" t="s">
        <v>31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</sheetData>
  <mergeCells count="28">
    <mergeCell ref="V7:V8"/>
    <mergeCell ref="W7:X7"/>
    <mergeCell ref="Z7:Z8"/>
    <mergeCell ref="AA7:AA8"/>
    <mergeCell ref="AB7:AB8"/>
    <mergeCell ref="AC7:AD7"/>
    <mergeCell ref="N7:N8"/>
    <mergeCell ref="O7:O8"/>
    <mergeCell ref="P7:P8"/>
    <mergeCell ref="Q7:R7"/>
    <mergeCell ref="T7:T8"/>
    <mergeCell ref="U7:U8"/>
    <mergeCell ref="D7:D8"/>
    <mergeCell ref="E7:F7"/>
    <mergeCell ref="H7:H8"/>
    <mergeCell ref="I7:I8"/>
    <mergeCell ref="J7:J8"/>
    <mergeCell ref="K7:L7"/>
    <mergeCell ref="A3:AD3"/>
    <mergeCell ref="A5:A8"/>
    <mergeCell ref="B5:L5"/>
    <mergeCell ref="N5:R6"/>
    <mergeCell ref="T5:X6"/>
    <mergeCell ref="Z5:AD6"/>
    <mergeCell ref="B6:F6"/>
    <mergeCell ref="H6:L6"/>
    <mergeCell ref="B7:B8"/>
    <mergeCell ref="C7:C8"/>
  </mergeCells>
  <conditionalFormatting sqref="A9:AD22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3-Yr FT HC X SCH X LVL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2017-02-02T15:18:16Z</dcterms:created>
  <dcterms:modified xsi:type="dcterms:W3CDTF">2017-02-02T15:18:34Z</dcterms:modified>
</cp:coreProperties>
</file>