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ct Book\FB2016-2017\Webfacts\Posted 3\"/>
    </mc:Choice>
  </mc:AlternateContent>
  <bookViews>
    <workbookView xWindow="0" yWindow="0" windowWidth="25200" windowHeight="11550"/>
  </bookViews>
  <sheets>
    <sheet name="3-Yr HC X SCH X LVL" sheetId="1" r:id="rId1"/>
  </sheets>
  <externalReferences>
    <externalReference r:id="rId2"/>
  </externalReferences>
  <definedNames>
    <definedName name="_0150922_Truncated_2159">#REF!</definedName>
    <definedName name="bla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W22" i="1"/>
  <c r="Q22" i="1"/>
  <c r="R22" i="1" s="1"/>
  <c r="L22" i="1"/>
  <c r="K22" i="1"/>
  <c r="E22" i="1"/>
  <c r="F22" i="1" s="1"/>
  <c r="X21" i="1"/>
  <c r="W21" i="1"/>
  <c r="Q21" i="1"/>
  <c r="R21" i="1" s="1"/>
  <c r="L21" i="1"/>
  <c r="K21" i="1"/>
  <c r="E21" i="1"/>
  <c r="F21" i="1" s="1"/>
  <c r="X20" i="1"/>
  <c r="W20" i="1"/>
  <c r="Q20" i="1"/>
  <c r="R20" i="1" s="1"/>
  <c r="L20" i="1"/>
  <c r="K20" i="1"/>
  <c r="E20" i="1"/>
  <c r="F20" i="1" s="1"/>
  <c r="X19" i="1"/>
  <c r="W19" i="1"/>
  <c r="Q19" i="1"/>
  <c r="R19" i="1" s="1"/>
  <c r="L19" i="1"/>
  <c r="K19" i="1"/>
  <c r="E19" i="1"/>
  <c r="F19" i="1" s="1"/>
  <c r="X18" i="1"/>
  <c r="W18" i="1"/>
  <c r="Q18" i="1"/>
  <c r="R18" i="1" s="1"/>
  <c r="L18" i="1"/>
  <c r="K18" i="1"/>
  <c r="E18" i="1"/>
  <c r="F18" i="1" s="1"/>
  <c r="X17" i="1"/>
  <c r="W17" i="1"/>
  <c r="Q17" i="1"/>
  <c r="R17" i="1" s="1"/>
  <c r="L17" i="1"/>
  <c r="K17" i="1"/>
  <c r="E17" i="1"/>
  <c r="F17" i="1" s="1"/>
  <c r="X16" i="1"/>
  <c r="W16" i="1"/>
  <c r="Q16" i="1"/>
  <c r="R16" i="1" s="1"/>
  <c r="L16" i="1"/>
  <c r="K16" i="1"/>
  <c r="E16" i="1"/>
  <c r="F16" i="1" s="1"/>
  <c r="X15" i="1"/>
  <c r="W15" i="1"/>
  <c r="Q15" i="1"/>
  <c r="R15" i="1" s="1"/>
  <c r="L15" i="1"/>
  <c r="K15" i="1"/>
  <c r="E15" i="1"/>
  <c r="F15" i="1" s="1"/>
  <c r="X14" i="1"/>
  <c r="W14" i="1"/>
  <c r="Q14" i="1"/>
  <c r="R14" i="1" s="1"/>
  <c r="L14" i="1"/>
  <c r="K14" i="1"/>
  <c r="D14" i="1"/>
  <c r="E14" i="1" s="1"/>
  <c r="F14" i="1" s="1"/>
  <c r="X13" i="1"/>
  <c r="W13" i="1"/>
  <c r="Q13" i="1"/>
  <c r="R13" i="1" s="1"/>
  <c r="L13" i="1"/>
  <c r="K13" i="1"/>
  <c r="E13" i="1"/>
  <c r="F13" i="1" s="1"/>
  <c r="X12" i="1"/>
  <c r="W12" i="1"/>
  <c r="Q12" i="1"/>
  <c r="R12" i="1" s="1"/>
  <c r="L12" i="1"/>
  <c r="K12" i="1"/>
  <c r="E12" i="1"/>
  <c r="F12" i="1" s="1"/>
  <c r="X11" i="1"/>
  <c r="W11" i="1"/>
  <c r="Q11" i="1"/>
  <c r="R11" i="1" s="1"/>
  <c r="L11" i="1"/>
  <c r="K11" i="1"/>
  <c r="E11" i="1"/>
  <c r="F11" i="1" s="1"/>
  <c r="X10" i="1"/>
  <c r="W10" i="1"/>
  <c r="Q10" i="1"/>
  <c r="R10" i="1" s="1"/>
  <c r="L10" i="1"/>
  <c r="K10" i="1"/>
  <c r="E10" i="1"/>
  <c r="F10" i="1" s="1"/>
  <c r="X9" i="1"/>
  <c r="W9" i="1"/>
  <c r="Q9" i="1"/>
  <c r="R9" i="1" s="1"/>
  <c r="L9" i="1"/>
  <c r="K9" i="1"/>
  <c r="E9" i="1"/>
  <c r="F9" i="1" s="1"/>
  <c r="X8" i="1"/>
  <c r="W8" i="1"/>
  <c r="K8" i="1"/>
  <c r="L8" i="1" s="1"/>
  <c r="F8" i="1"/>
  <c r="E8" i="1"/>
</calcChain>
</file>

<file path=xl/sharedStrings.xml><?xml version="1.0" encoding="utf-8"?>
<sst xmlns="http://schemas.openxmlformats.org/spreadsheetml/2006/main" count="78" uniqueCount="30">
  <si>
    <t>3-Year Change in Headcount--All Students: by School and Education Level
2014-2016</t>
  </si>
  <si>
    <t>School</t>
  </si>
  <si>
    <t>Undergraduate</t>
  </si>
  <si>
    <t>Graduate</t>
  </si>
  <si>
    <t>Professional</t>
  </si>
  <si>
    <t>Grand Total</t>
  </si>
  <si>
    <t>1 yr change</t>
  </si>
  <si>
    <t>n</t>
  </si>
  <si>
    <t>%</t>
  </si>
  <si>
    <t>Arts &amp; Sciences</t>
  </si>
  <si>
    <t>-</t>
  </si>
  <si>
    <t>Business</t>
  </si>
  <si>
    <t>Education</t>
  </si>
  <si>
    <t>Government</t>
  </si>
  <si>
    <t>Graduate School</t>
  </si>
  <si>
    <t>Information &amp; Library Science</t>
  </si>
  <si>
    <t>Law</t>
  </si>
  <si>
    <t>Media &amp; Journalism</t>
  </si>
  <si>
    <t>Social Work</t>
  </si>
  <si>
    <t>Dentistry</t>
  </si>
  <si>
    <t>Medicine</t>
  </si>
  <si>
    <t>Nursing</t>
  </si>
  <si>
    <t>Pharmacy</t>
  </si>
  <si>
    <t>Public Health</t>
  </si>
  <si>
    <t>All</t>
  </si>
  <si>
    <t xml:space="preserve">Notes: </t>
  </si>
  <si>
    <t>- Professional programs include: AuD, DDS, DNP, DPT, Law (JD), MD, PharmD</t>
  </si>
  <si>
    <t>- Effective July 1, 2015, the School of Journalism and Mass Communication was renamed the School of Media and Journalism.</t>
  </si>
  <si>
    <r>
      <rPr>
        <b/>
        <sz val="10"/>
        <rFont val="Calibri"/>
        <family val="2"/>
        <scheme val="minor"/>
      </rPr>
      <t xml:space="preserve">Source: </t>
    </r>
    <r>
      <rPr>
        <sz val="10"/>
        <rFont val="Calibri"/>
        <family val="2"/>
        <scheme val="minor"/>
      </rPr>
      <t>ConnectCarolina Fall 2016 Census.</t>
    </r>
  </si>
  <si>
    <r>
      <rPr>
        <b/>
        <sz val="10"/>
        <rFont val="Calibri"/>
        <family val="2"/>
        <scheme val="minor"/>
      </rPr>
      <t xml:space="preserve">Prepared by: </t>
    </r>
    <r>
      <rPr>
        <sz val="10"/>
        <rFont val="Calibri"/>
        <family val="2"/>
        <scheme val="minor"/>
      </rPr>
      <t>Office of Institutional Research and Assessment (OIRA), September 20,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</si>
</sst>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;###0"/>
    <numFmt numFmtId="165" formatCode="#,##0;#,##0"/>
    <numFmt numFmtId="166" formatCode="0.0%"/>
    <numFmt numFmtId="167" formatCode="###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" fontId="6" fillId="0" borderId="0" xfId="0" applyNumberFormat="1" applyFont="1" applyFill="1" applyBorder="1" applyAlignment="1">
      <alignment horizontal="right" vertical="center" wrapText="1" indent="1"/>
    </xf>
    <xf numFmtId="166" fontId="5" fillId="0" borderId="0" xfId="1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7" fillId="0" borderId="0" xfId="0" applyNumberFormat="1" applyFont="1" applyFill="1" applyBorder="1" applyAlignment="1">
      <alignment horizontal="right" vertical="center" wrapText="1" indent="1"/>
    </xf>
    <xf numFmtId="164" fontId="6" fillId="0" borderId="0" xfId="0" applyNumberFormat="1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center" wrapText="1" indent="1"/>
    </xf>
    <xf numFmtId="1" fontId="6" fillId="0" borderId="2" xfId="0" applyNumberFormat="1" applyFont="1" applyFill="1" applyBorder="1" applyAlignment="1">
      <alignment horizontal="right" vertical="center" wrapText="1" indent="1"/>
    </xf>
    <xf numFmtId="166" fontId="5" fillId="0" borderId="2" xfId="1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114306</xdr:colOff>
      <xdr:row>0</xdr:row>
      <xdr:rowOff>502922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6" cy="5029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%20Book/FB2016-2017/Webfacts/Student%20WebFacts%20Data%20Fall%202016_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HC"/>
      <sheetName val="HC X LEV X RACE X GEN UNDUP"/>
      <sheetName val="HC X LVL X RACE X GEN DUP"/>
      <sheetName val="Historical HC X Lvl"/>
      <sheetName val="HC X SCH X LVL X Gender"/>
      <sheetName val="HC X SCH X LVL X RES"/>
      <sheetName val="HC X SCH X LVL X FTPT"/>
      <sheetName val="HC X Age X Lvl"/>
      <sheetName val="3-Yr HC X SCH X LVL"/>
      <sheetName val="3-Yr FT HC X SCH X LVL"/>
      <sheetName val="Ret Grad TR"/>
      <sheetName val="Ret Grad FR"/>
      <sheetName val="Ret Grad FR by Pell Grant"/>
      <sheetName val="Ret Grad FR by First Generation"/>
      <sheetName val="Ret Grad FR by Pell Grant and F"/>
      <sheetName val="Acad Elig for Non-Compl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showGridLines="0" tabSelected="1" workbookViewId="0">
      <selection activeCell="A3" sqref="A3:X3"/>
    </sheetView>
  </sheetViews>
  <sheetFormatPr defaultRowHeight="15" customHeight="1" x14ac:dyDescent="0.2"/>
  <cols>
    <col min="1" max="1" width="25.7109375" style="1" customWidth="1"/>
    <col min="2" max="6" width="9.28515625" style="1" customWidth="1"/>
    <col min="7" max="7" width="0.85546875" style="1" customWidth="1"/>
    <col min="8" max="12" width="9.28515625" style="1" customWidth="1"/>
    <col min="13" max="13" width="0.85546875" style="1" customWidth="1"/>
    <col min="14" max="18" width="9.28515625" style="1" customWidth="1"/>
    <col min="19" max="19" width="0.85546875" style="1" customWidth="1"/>
    <col min="20" max="24" width="9.28515625" style="1" customWidth="1"/>
    <col min="25" max="16384" width="9.140625" style="1"/>
  </cols>
  <sheetData>
    <row r="1" spans="1:24" ht="41.1" customHeight="1" x14ac:dyDescent="0.2"/>
    <row r="3" spans="1:24" ht="42" customHeight="1" x14ac:dyDescent="0.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" customHeight="1" x14ac:dyDescent="0.2">
      <c r="A5" s="5" t="s">
        <v>1</v>
      </c>
      <c r="B5" s="6" t="s">
        <v>2</v>
      </c>
      <c r="C5" s="6"/>
      <c r="D5" s="6"/>
      <c r="E5" s="6"/>
      <c r="F5" s="6"/>
      <c r="G5" s="7"/>
      <c r="H5" s="6" t="s">
        <v>3</v>
      </c>
      <c r="I5" s="6"/>
      <c r="J5" s="6"/>
      <c r="K5" s="6"/>
      <c r="L5" s="6"/>
      <c r="M5" s="7"/>
      <c r="N5" s="6" t="s">
        <v>4</v>
      </c>
      <c r="O5" s="6"/>
      <c r="P5" s="6"/>
      <c r="Q5" s="6"/>
      <c r="R5" s="6"/>
      <c r="S5" s="7"/>
      <c r="T5" s="6" t="s">
        <v>5</v>
      </c>
      <c r="U5" s="6"/>
      <c r="V5" s="6"/>
      <c r="W5" s="6"/>
      <c r="X5" s="6"/>
    </row>
    <row r="6" spans="1:24" ht="15" customHeight="1" x14ac:dyDescent="0.2">
      <c r="A6" s="8"/>
      <c r="B6" s="9">
        <v>2014</v>
      </c>
      <c r="C6" s="9">
        <v>2015</v>
      </c>
      <c r="D6" s="9">
        <v>2016</v>
      </c>
      <c r="E6" s="10" t="s">
        <v>6</v>
      </c>
      <c r="F6" s="10"/>
      <c r="G6" s="11"/>
      <c r="H6" s="9">
        <v>2014</v>
      </c>
      <c r="I6" s="9">
        <v>2015</v>
      </c>
      <c r="J6" s="9">
        <v>2016</v>
      </c>
      <c r="K6" s="12" t="s">
        <v>6</v>
      </c>
      <c r="L6" s="12"/>
      <c r="M6" s="11"/>
      <c r="N6" s="9">
        <v>2014</v>
      </c>
      <c r="O6" s="9">
        <v>2015</v>
      </c>
      <c r="P6" s="9">
        <v>2016</v>
      </c>
      <c r="Q6" s="12" t="s">
        <v>6</v>
      </c>
      <c r="R6" s="12"/>
      <c r="S6" s="11"/>
      <c r="T6" s="9">
        <v>2014</v>
      </c>
      <c r="U6" s="9">
        <v>2015</v>
      </c>
      <c r="V6" s="9">
        <v>2016</v>
      </c>
      <c r="W6" s="12" t="s">
        <v>6</v>
      </c>
      <c r="X6" s="12"/>
    </row>
    <row r="7" spans="1:24" ht="15" customHeight="1" x14ac:dyDescent="0.2">
      <c r="A7" s="13"/>
      <c r="B7" s="14"/>
      <c r="C7" s="14"/>
      <c r="D7" s="14"/>
      <c r="E7" s="15" t="s">
        <v>7</v>
      </c>
      <c r="F7" s="15" t="s">
        <v>8</v>
      </c>
      <c r="G7" s="15"/>
      <c r="H7" s="14"/>
      <c r="I7" s="14"/>
      <c r="J7" s="14"/>
      <c r="K7" s="15" t="s">
        <v>7</v>
      </c>
      <c r="L7" s="15" t="s">
        <v>8</v>
      </c>
      <c r="M7" s="15"/>
      <c r="N7" s="14"/>
      <c r="O7" s="14"/>
      <c r="P7" s="14"/>
      <c r="Q7" s="15" t="s">
        <v>7</v>
      </c>
      <c r="R7" s="15" t="s">
        <v>8</v>
      </c>
      <c r="S7" s="15"/>
      <c r="T7" s="14"/>
      <c r="U7" s="14"/>
      <c r="V7" s="14"/>
      <c r="W7" s="15" t="s">
        <v>7</v>
      </c>
      <c r="X7" s="15" t="s">
        <v>8</v>
      </c>
    </row>
    <row r="8" spans="1:24" ht="15" customHeight="1" x14ac:dyDescent="0.2">
      <c r="A8" s="16" t="s">
        <v>9</v>
      </c>
      <c r="B8" s="17">
        <v>16125</v>
      </c>
      <c r="C8" s="17">
        <v>16237</v>
      </c>
      <c r="D8" s="17">
        <v>16288</v>
      </c>
      <c r="E8" s="18">
        <f>IF(ISNUMBER(D8-C8),D8-C8,"-")</f>
        <v>51</v>
      </c>
      <c r="F8" s="19">
        <f>IF(ISNUMBER(E8/C8),E8/C8,"-")</f>
        <v>3.1409743179158711E-3</v>
      </c>
      <c r="G8" s="19"/>
      <c r="H8" s="17">
        <v>2579</v>
      </c>
      <c r="I8" s="17">
        <v>2523</v>
      </c>
      <c r="J8" s="17">
        <v>2541</v>
      </c>
      <c r="K8" s="18">
        <f>IF(ISNUMBER(J8-I8),J8-I8,"-")</f>
        <v>18</v>
      </c>
      <c r="L8" s="19">
        <f>IF(ISNUMBER(K8/I8),K8/I8,"-")</f>
        <v>7.1343638525564806E-3</v>
      </c>
      <c r="M8" s="19"/>
      <c r="N8" s="20" t="s">
        <v>10</v>
      </c>
      <c r="O8" s="20" t="s">
        <v>10</v>
      </c>
      <c r="P8" s="20">
        <v>3</v>
      </c>
      <c r="Q8" s="18">
        <v>3</v>
      </c>
      <c r="R8" s="19">
        <v>1</v>
      </c>
      <c r="S8" s="19"/>
      <c r="T8" s="21">
        <v>18704</v>
      </c>
      <c r="U8" s="21">
        <v>18760</v>
      </c>
      <c r="V8" s="21">
        <v>18832</v>
      </c>
      <c r="W8" s="18">
        <f>IF(ISNUMBER(V8-U8),V8-U8,"-")</f>
        <v>72</v>
      </c>
      <c r="X8" s="19">
        <f>IF(ISNUMBER(W8/U8),W8/U8,"-")</f>
        <v>3.8379530916844351E-3</v>
      </c>
    </row>
    <row r="9" spans="1:24" ht="15" customHeight="1" x14ac:dyDescent="0.2">
      <c r="A9" s="16" t="s">
        <v>11</v>
      </c>
      <c r="B9" s="22">
        <v>617</v>
      </c>
      <c r="C9" s="22">
        <v>619</v>
      </c>
      <c r="D9" s="22">
        <v>613</v>
      </c>
      <c r="E9" s="18">
        <f t="shared" ref="E9:E22" si="0">IF(ISNUMBER(D9-C9),D9-C9,"-")</f>
        <v>-6</v>
      </c>
      <c r="F9" s="19">
        <f t="shared" ref="F9:F22" si="1">IF(ISNUMBER(E9/C9),E9/C9,"-")</f>
        <v>-9.6930533117932146E-3</v>
      </c>
      <c r="G9" s="19"/>
      <c r="H9" s="17">
        <v>1656</v>
      </c>
      <c r="I9" s="17">
        <v>1674</v>
      </c>
      <c r="J9" s="17">
        <v>2108</v>
      </c>
      <c r="K9" s="18">
        <f t="shared" ref="K9:K22" si="2">IF(ISNUMBER(J9-I9),J9-I9,"-")</f>
        <v>434</v>
      </c>
      <c r="L9" s="19">
        <f t="shared" ref="L9:L22" si="3">IF(ISNUMBER(K9/I9),K9/I9,"-")</f>
        <v>0.25925925925925924</v>
      </c>
      <c r="M9" s="19"/>
      <c r="N9" s="20" t="s">
        <v>10</v>
      </c>
      <c r="O9" s="20" t="s">
        <v>10</v>
      </c>
      <c r="P9" s="20" t="s">
        <v>10</v>
      </c>
      <c r="Q9" s="18" t="str">
        <f t="shared" ref="Q9:Q22" si="4">IF(ISNUMBER(P9-O9),P9-O9,"-")</f>
        <v>-</v>
      </c>
      <c r="R9" s="19" t="str">
        <f t="shared" ref="R9:R22" si="5">IF(ISNUMBER(Q9/O9),Q9/O9,"-")</f>
        <v>-</v>
      </c>
      <c r="S9" s="19"/>
      <c r="T9" s="21">
        <v>2273</v>
      </c>
      <c r="U9" s="21">
        <v>2293</v>
      </c>
      <c r="V9" s="21">
        <v>2721</v>
      </c>
      <c r="W9" s="18">
        <f t="shared" ref="W9:W22" si="6">IF(ISNUMBER(V9-U9),V9-U9,"-")</f>
        <v>428</v>
      </c>
      <c r="X9" s="19">
        <f t="shared" ref="X9:X22" si="7">IF(ISNUMBER(W9/U9),W9/U9,"-")</f>
        <v>0.18665503706934147</v>
      </c>
    </row>
    <row r="10" spans="1:24" ht="15" customHeight="1" x14ac:dyDescent="0.2">
      <c r="A10" s="16" t="s">
        <v>12</v>
      </c>
      <c r="B10" s="22">
        <v>128</v>
      </c>
      <c r="C10" s="22">
        <v>104</v>
      </c>
      <c r="D10" s="22">
        <v>82</v>
      </c>
      <c r="E10" s="18">
        <f t="shared" si="0"/>
        <v>-22</v>
      </c>
      <c r="F10" s="19">
        <f t="shared" si="1"/>
        <v>-0.21153846153846154</v>
      </c>
      <c r="G10" s="19"/>
      <c r="H10" s="22">
        <v>423</v>
      </c>
      <c r="I10" s="22">
        <v>436</v>
      </c>
      <c r="J10" s="22">
        <v>404</v>
      </c>
      <c r="K10" s="18">
        <f t="shared" si="2"/>
        <v>-32</v>
      </c>
      <c r="L10" s="19">
        <f t="shared" si="3"/>
        <v>-7.3394495412844041E-2</v>
      </c>
      <c r="M10" s="19"/>
      <c r="N10" s="20" t="s">
        <v>10</v>
      </c>
      <c r="O10" s="20" t="s">
        <v>10</v>
      </c>
      <c r="P10" s="20" t="s">
        <v>10</v>
      </c>
      <c r="Q10" s="18" t="str">
        <f t="shared" si="4"/>
        <v>-</v>
      </c>
      <c r="R10" s="19" t="str">
        <f t="shared" si="5"/>
        <v>-</v>
      </c>
      <c r="S10" s="19"/>
      <c r="T10" s="23">
        <v>551</v>
      </c>
      <c r="U10" s="23">
        <v>540</v>
      </c>
      <c r="V10" s="23">
        <v>486</v>
      </c>
      <c r="W10" s="18">
        <f t="shared" si="6"/>
        <v>-54</v>
      </c>
      <c r="X10" s="19">
        <f t="shared" si="7"/>
        <v>-0.1</v>
      </c>
    </row>
    <row r="11" spans="1:24" ht="15" customHeight="1" x14ac:dyDescent="0.2">
      <c r="A11" s="16" t="s">
        <v>13</v>
      </c>
      <c r="B11" s="20" t="s">
        <v>10</v>
      </c>
      <c r="C11" s="20" t="s">
        <v>10</v>
      </c>
      <c r="D11" s="20" t="s">
        <v>10</v>
      </c>
      <c r="E11" s="18" t="str">
        <f t="shared" si="0"/>
        <v>-</v>
      </c>
      <c r="F11" s="19" t="str">
        <f t="shared" si="1"/>
        <v>-</v>
      </c>
      <c r="G11" s="19"/>
      <c r="H11" s="22">
        <v>169</v>
      </c>
      <c r="I11" s="22">
        <v>213</v>
      </c>
      <c r="J11" s="22">
        <v>209</v>
      </c>
      <c r="K11" s="18">
        <f t="shared" si="2"/>
        <v>-4</v>
      </c>
      <c r="L11" s="19">
        <f t="shared" si="3"/>
        <v>-1.8779342723004695E-2</v>
      </c>
      <c r="M11" s="19"/>
      <c r="N11" s="20" t="s">
        <v>10</v>
      </c>
      <c r="O11" s="20" t="s">
        <v>10</v>
      </c>
      <c r="P11" s="20" t="s">
        <v>10</v>
      </c>
      <c r="Q11" s="18" t="str">
        <f t="shared" si="4"/>
        <v>-</v>
      </c>
      <c r="R11" s="19" t="str">
        <f t="shared" si="5"/>
        <v>-</v>
      </c>
      <c r="S11" s="19"/>
      <c r="T11" s="23">
        <v>169</v>
      </c>
      <c r="U11" s="23">
        <v>213</v>
      </c>
      <c r="V11" s="23">
        <v>209</v>
      </c>
      <c r="W11" s="18">
        <f t="shared" si="6"/>
        <v>-4</v>
      </c>
      <c r="X11" s="19">
        <f t="shared" si="7"/>
        <v>-1.8779342723004695E-2</v>
      </c>
    </row>
    <row r="12" spans="1:24" ht="15" customHeight="1" x14ac:dyDescent="0.2">
      <c r="A12" s="16" t="s">
        <v>14</v>
      </c>
      <c r="B12" s="20" t="s">
        <v>10</v>
      </c>
      <c r="C12" s="20" t="s">
        <v>10</v>
      </c>
      <c r="D12" s="20" t="s">
        <v>10</v>
      </c>
      <c r="E12" s="18" t="str">
        <f t="shared" si="0"/>
        <v>-</v>
      </c>
      <c r="F12" s="19" t="str">
        <f t="shared" si="1"/>
        <v>-</v>
      </c>
      <c r="G12" s="19"/>
      <c r="H12" s="22">
        <v>3</v>
      </c>
      <c r="I12" s="22">
        <v>9</v>
      </c>
      <c r="J12" s="22">
        <v>15</v>
      </c>
      <c r="K12" s="18">
        <f t="shared" si="2"/>
        <v>6</v>
      </c>
      <c r="L12" s="19">
        <f t="shared" si="3"/>
        <v>0.66666666666666663</v>
      </c>
      <c r="M12" s="19"/>
      <c r="N12" s="20" t="s">
        <v>10</v>
      </c>
      <c r="O12" s="20" t="s">
        <v>10</v>
      </c>
      <c r="P12" s="20" t="s">
        <v>10</v>
      </c>
      <c r="Q12" s="18" t="str">
        <f t="shared" si="4"/>
        <v>-</v>
      </c>
      <c r="R12" s="19" t="str">
        <f t="shared" si="5"/>
        <v>-</v>
      </c>
      <c r="S12" s="19"/>
      <c r="T12" s="23">
        <v>3</v>
      </c>
      <c r="U12" s="23">
        <v>9</v>
      </c>
      <c r="V12" s="23">
        <v>15</v>
      </c>
      <c r="W12" s="18">
        <f t="shared" si="6"/>
        <v>6</v>
      </c>
      <c r="X12" s="19">
        <f t="shared" si="7"/>
        <v>0.66666666666666663</v>
      </c>
    </row>
    <row r="13" spans="1:24" ht="15" customHeight="1" x14ac:dyDescent="0.2">
      <c r="A13" s="16" t="s">
        <v>15</v>
      </c>
      <c r="B13" s="22">
        <v>61</v>
      </c>
      <c r="C13" s="22">
        <v>61</v>
      </c>
      <c r="D13" s="22">
        <v>82</v>
      </c>
      <c r="E13" s="18">
        <f t="shared" si="0"/>
        <v>21</v>
      </c>
      <c r="F13" s="19">
        <f t="shared" si="1"/>
        <v>0.34426229508196721</v>
      </c>
      <c r="G13" s="19"/>
      <c r="H13" s="22">
        <v>235</v>
      </c>
      <c r="I13" s="22">
        <v>218</v>
      </c>
      <c r="J13" s="22">
        <v>216</v>
      </c>
      <c r="K13" s="18">
        <f t="shared" si="2"/>
        <v>-2</v>
      </c>
      <c r="L13" s="19">
        <f t="shared" si="3"/>
        <v>-9.1743119266055051E-3</v>
      </c>
      <c r="M13" s="19"/>
      <c r="N13" s="20" t="s">
        <v>10</v>
      </c>
      <c r="O13" s="20" t="s">
        <v>10</v>
      </c>
      <c r="P13" s="20" t="s">
        <v>10</v>
      </c>
      <c r="Q13" s="18" t="str">
        <f t="shared" si="4"/>
        <v>-</v>
      </c>
      <c r="R13" s="19" t="str">
        <f t="shared" si="5"/>
        <v>-</v>
      </c>
      <c r="S13" s="19"/>
      <c r="T13" s="23">
        <v>296</v>
      </c>
      <c r="U13" s="23">
        <v>279</v>
      </c>
      <c r="V13" s="23">
        <v>298</v>
      </c>
      <c r="W13" s="18">
        <f t="shared" si="6"/>
        <v>19</v>
      </c>
      <c r="X13" s="19">
        <f t="shared" si="7"/>
        <v>6.8100358422939072E-2</v>
      </c>
    </row>
    <row r="14" spans="1:24" ht="15" customHeight="1" x14ac:dyDescent="0.2">
      <c r="A14" s="16" t="s">
        <v>16</v>
      </c>
      <c r="B14" s="20" t="s">
        <v>10</v>
      </c>
      <c r="C14" s="20" t="s">
        <v>10</v>
      </c>
      <c r="D14" s="23" t="str">
        <f>IF(ISNUMBER(C15-B14),C15-B14,"-")</f>
        <v>-</v>
      </c>
      <c r="E14" s="18" t="str">
        <f t="shared" si="0"/>
        <v>-</v>
      </c>
      <c r="F14" s="19" t="str">
        <f t="shared" si="1"/>
        <v>-</v>
      </c>
      <c r="G14" s="19"/>
      <c r="H14" s="22">
        <v>7</v>
      </c>
      <c r="I14" s="22">
        <v>4</v>
      </c>
      <c r="J14" s="22">
        <v>13</v>
      </c>
      <c r="K14" s="18">
        <f t="shared" si="2"/>
        <v>9</v>
      </c>
      <c r="L14" s="19">
        <f t="shared" si="3"/>
        <v>2.25</v>
      </c>
      <c r="M14" s="19"/>
      <c r="N14" s="22">
        <v>663</v>
      </c>
      <c r="O14" s="22">
        <v>652</v>
      </c>
      <c r="P14" s="20">
        <v>631</v>
      </c>
      <c r="Q14" s="18">
        <f t="shared" si="4"/>
        <v>-21</v>
      </c>
      <c r="R14" s="19">
        <f t="shared" si="5"/>
        <v>-3.2208588957055216E-2</v>
      </c>
      <c r="S14" s="19"/>
      <c r="T14" s="23">
        <v>670</v>
      </c>
      <c r="U14" s="23">
        <v>656</v>
      </c>
      <c r="V14" s="23">
        <v>644</v>
      </c>
      <c r="W14" s="18">
        <f t="shared" si="6"/>
        <v>-12</v>
      </c>
      <c r="X14" s="19">
        <f t="shared" si="7"/>
        <v>-1.8292682926829267E-2</v>
      </c>
    </row>
    <row r="15" spans="1:24" ht="15" customHeight="1" x14ac:dyDescent="0.2">
      <c r="A15" s="16" t="s">
        <v>17</v>
      </c>
      <c r="B15" s="22">
        <v>715</v>
      </c>
      <c r="C15" s="22">
        <v>707</v>
      </c>
      <c r="D15" s="20">
        <v>783</v>
      </c>
      <c r="E15" s="18">
        <f t="shared" si="0"/>
        <v>76</v>
      </c>
      <c r="F15" s="19">
        <f t="shared" si="1"/>
        <v>0.1074964639321075</v>
      </c>
      <c r="G15" s="19"/>
      <c r="H15" s="22">
        <v>144</v>
      </c>
      <c r="I15" s="22">
        <v>139</v>
      </c>
      <c r="J15" s="22">
        <v>126</v>
      </c>
      <c r="K15" s="18">
        <f t="shared" si="2"/>
        <v>-13</v>
      </c>
      <c r="L15" s="19">
        <f t="shared" si="3"/>
        <v>-9.3525179856115109E-2</v>
      </c>
      <c r="M15" s="19"/>
      <c r="N15" s="20" t="s">
        <v>10</v>
      </c>
      <c r="O15" s="20" t="s">
        <v>10</v>
      </c>
      <c r="P15" s="20" t="s">
        <v>10</v>
      </c>
      <c r="Q15" s="18" t="str">
        <f t="shared" si="4"/>
        <v>-</v>
      </c>
      <c r="R15" s="19" t="str">
        <f t="shared" si="5"/>
        <v>-</v>
      </c>
      <c r="S15" s="19"/>
      <c r="T15" s="23">
        <v>859</v>
      </c>
      <c r="U15" s="23">
        <v>846</v>
      </c>
      <c r="V15" s="23">
        <v>909</v>
      </c>
      <c r="W15" s="18">
        <f t="shared" si="6"/>
        <v>63</v>
      </c>
      <c r="X15" s="19">
        <f t="shared" si="7"/>
        <v>7.4468085106382975E-2</v>
      </c>
    </row>
    <row r="16" spans="1:24" ht="15" customHeight="1" x14ac:dyDescent="0.2">
      <c r="A16" s="16" t="s">
        <v>18</v>
      </c>
      <c r="B16" s="20" t="s">
        <v>10</v>
      </c>
      <c r="C16" s="20" t="s">
        <v>10</v>
      </c>
      <c r="D16" s="20" t="s">
        <v>10</v>
      </c>
      <c r="E16" s="18" t="str">
        <f t="shared" si="0"/>
        <v>-</v>
      </c>
      <c r="F16" s="19" t="str">
        <f t="shared" si="1"/>
        <v>-</v>
      </c>
      <c r="G16" s="19"/>
      <c r="H16" s="22">
        <v>311</v>
      </c>
      <c r="I16" s="22">
        <v>310</v>
      </c>
      <c r="J16" s="22">
        <v>294</v>
      </c>
      <c r="K16" s="18">
        <f t="shared" si="2"/>
        <v>-16</v>
      </c>
      <c r="L16" s="19">
        <f t="shared" si="3"/>
        <v>-5.1612903225806452E-2</v>
      </c>
      <c r="M16" s="19"/>
      <c r="N16" s="20" t="s">
        <v>10</v>
      </c>
      <c r="O16" s="20" t="s">
        <v>10</v>
      </c>
      <c r="P16" s="20" t="s">
        <v>10</v>
      </c>
      <c r="Q16" s="18" t="str">
        <f t="shared" si="4"/>
        <v>-</v>
      </c>
      <c r="R16" s="19" t="str">
        <f t="shared" si="5"/>
        <v>-</v>
      </c>
      <c r="S16" s="19"/>
      <c r="T16" s="23">
        <v>311</v>
      </c>
      <c r="U16" s="23">
        <v>310</v>
      </c>
      <c r="V16" s="23">
        <v>294</v>
      </c>
      <c r="W16" s="18">
        <f t="shared" si="6"/>
        <v>-16</v>
      </c>
      <c r="X16" s="19">
        <f t="shared" si="7"/>
        <v>-5.1612903225806452E-2</v>
      </c>
    </row>
    <row r="17" spans="1:24" ht="15" customHeight="1" x14ac:dyDescent="0.2">
      <c r="A17" s="16" t="s">
        <v>19</v>
      </c>
      <c r="B17" s="22">
        <v>95</v>
      </c>
      <c r="C17" s="22">
        <v>89</v>
      </c>
      <c r="D17" s="22">
        <v>95</v>
      </c>
      <c r="E17" s="18">
        <f t="shared" si="0"/>
        <v>6</v>
      </c>
      <c r="F17" s="19">
        <f t="shared" si="1"/>
        <v>6.741573033707865E-2</v>
      </c>
      <c r="G17" s="19"/>
      <c r="H17" s="22">
        <v>90</v>
      </c>
      <c r="I17" s="22">
        <v>88</v>
      </c>
      <c r="J17" s="22">
        <v>86</v>
      </c>
      <c r="K17" s="18">
        <f t="shared" si="2"/>
        <v>-2</v>
      </c>
      <c r="L17" s="19">
        <f t="shared" si="3"/>
        <v>-2.2727272727272728E-2</v>
      </c>
      <c r="M17" s="19"/>
      <c r="N17" s="22">
        <v>326</v>
      </c>
      <c r="O17" s="22">
        <v>325</v>
      </c>
      <c r="P17" s="22">
        <v>326</v>
      </c>
      <c r="Q17" s="18">
        <f t="shared" si="4"/>
        <v>1</v>
      </c>
      <c r="R17" s="19">
        <f t="shared" si="5"/>
        <v>3.0769230769230769E-3</v>
      </c>
      <c r="S17" s="19"/>
      <c r="T17" s="23">
        <v>511</v>
      </c>
      <c r="U17" s="23">
        <v>502</v>
      </c>
      <c r="V17" s="23">
        <v>507</v>
      </c>
      <c r="W17" s="18">
        <f t="shared" si="6"/>
        <v>5</v>
      </c>
      <c r="X17" s="19">
        <f t="shared" si="7"/>
        <v>9.9601593625498006E-3</v>
      </c>
    </row>
    <row r="18" spans="1:24" ht="15" customHeight="1" x14ac:dyDescent="0.2">
      <c r="A18" s="16" t="s">
        <v>20</v>
      </c>
      <c r="B18" s="22">
        <v>124</v>
      </c>
      <c r="C18" s="22">
        <v>110</v>
      </c>
      <c r="D18" s="22">
        <v>68</v>
      </c>
      <c r="E18" s="18">
        <f t="shared" si="0"/>
        <v>-42</v>
      </c>
      <c r="F18" s="19">
        <f t="shared" si="1"/>
        <v>-0.38181818181818183</v>
      </c>
      <c r="G18" s="19"/>
      <c r="H18" s="22">
        <v>751</v>
      </c>
      <c r="I18" s="22">
        <v>740</v>
      </c>
      <c r="J18" s="22">
        <v>727</v>
      </c>
      <c r="K18" s="18">
        <f t="shared" si="2"/>
        <v>-13</v>
      </c>
      <c r="L18" s="19">
        <f t="shared" si="3"/>
        <v>-1.7567567567567569E-2</v>
      </c>
      <c r="M18" s="19"/>
      <c r="N18" s="22">
        <v>886</v>
      </c>
      <c r="O18" s="22">
        <v>875</v>
      </c>
      <c r="P18" s="22">
        <v>877</v>
      </c>
      <c r="Q18" s="18">
        <f t="shared" si="4"/>
        <v>2</v>
      </c>
      <c r="R18" s="19">
        <f t="shared" si="5"/>
        <v>2.2857142857142859E-3</v>
      </c>
      <c r="S18" s="19"/>
      <c r="T18" s="21">
        <v>1761</v>
      </c>
      <c r="U18" s="21">
        <v>1725</v>
      </c>
      <c r="V18" s="21">
        <v>1672</v>
      </c>
      <c r="W18" s="18">
        <f t="shared" si="6"/>
        <v>-53</v>
      </c>
      <c r="X18" s="19">
        <f t="shared" si="7"/>
        <v>-3.072463768115942E-2</v>
      </c>
    </row>
    <row r="19" spans="1:24" ht="15" customHeight="1" x14ac:dyDescent="0.2">
      <c r="A19" s="16" t="s">
        <v>21</v>
      </c>
      <c r="B19" s="22">
        <v>276</v>
      </c>
      <c r="C19" s="22">
        <v>275</v>
      </c>
      <c r="D19" s="22">
        <v>271</v>
      </c>
      <c r="E19" s="18">
        <f t="shared" si="0"/>
        <v>-4</v>
      </c>
      <c r="F19" s="19">
        <f t="shared" si="1"/>
        <v>-1.4545454545454545E-2</v>
      </c>
      <c r="G19" s="19"/>
      <c r="H19" s="22">
        <v>276</v>
      </c>
      <c r="I19" s="22">
        <v>274</v>
      </c>
      <c r="J19" s="22">
        <v>282</v>
      </c>
      <c r="K19" s="18">
        <f t="shared" si="2"/>
        <v>8</v>
      </c>
      <c r="L19" s="19">
        <f t="shared" si="3"/>
        <v>2.9197080291970802E-2</v>
      </c>
      <c r="M19" s="19"/>
      <c r="N19" s="22">
        <v>42</v>
      </c>
      <c r="O19" s="22">
        <v>62</v>
      </c>
      <c r="P19" s="22">
        <v>77</v>
      </c>
      <c r="Q19" s="18">
        <f t="shared" si="4"/>
        <v>15</v>
      </c>
      <c r="R19" s="19">
        <f t="shared" si="5"/>
        <v>0.24193548387096775</v>
      </c>
      <c r="S19" s="19"/>
      <c r="T19" s="23">
        <v>594</v>
      </c>
      <c r="U19" s="23">
        <v>611</v>
      </c>
      <c r="V19" s="23">
        <v>630</v>
      </c>
      <c r="W19" s="18">
        <f t="shared" si="6"/>
        <v>19</v>
      </c>
      <c r="X19" s="19">
        <f t="shared" si="7"/>
        <v>3.1096563011456628E-2</v>
      </c>
    </row>
    <row r="20" spans="1:24" ht="15" customHeight="1" x14ac:dyDescent="0.2">
      <c r="A20" s="16" t="s">
        <v>22</v>
      </c>
      <c r="B20" s="20" t="s">
        <v>10</v>
      </c>
      <c r="C20" s="20" t="s">
        <v>10</v>
      </c>
      <c r="D20" s="20" t="s">
        <v>10</v>
      </c>
      <c r="E20" s="18" t="str">
        <f t="shared" si="0"/>
        <v>-</v>
      </c>
      <c r="F20" s="19" t="str">
        <f t="shared" si="1"/>
        <v>-</v>
      </c>
      <c r="G20" s="19"/>
      <c r="H20" s="22">
        <v>101</v>
      </c>
      <c r="I20" s="22">
        <v>104</v>
      </c>
      <c r="J20" s="22">
        <v>105</v>
      </c>
      <c r="K20" s="18">
        <f t="shared" si="2"/>
        <v>1</v>
      </c>
      <c r="L20" s="19">
        <f t="shared" si="3"/>
        <v>9.6153846153846159E-3</v>
      </c>
      <c r="M20" s="19"/>
      <c r="N20" s="22">
        <v>657</v>
      </c>
      <c r="O20" s="22">
        <v>646</v>
      </c>
      <c r="P20" s="22">
        <v>605</v>
      </c>
      <c r="Q20" s="18">
        <f t="shared" si="4"/>
        <v>-41</v>
      </c>
      <c r="R20" s="19">
        <f t="shared" si="5"/>
        <v>-6.3467492260061917E-2</v>
      </c>
      <c r="S20" s="19"/>
      <c r="T20" s="23">
        <v>758</v>
      </c>
      <c r="U20" s="23">
        <v>750</v>
      </c>
      <c r="V20" s="23">
        <v>710</v>
      </c>
      <c r="W20" s="18">
        <f t="shared" si="6"/>
        <v>-40</v>
      </c>
      <c r="X20" s="19">
        <f t="shared" si="7"/>
        <v>-5.3333333333333337E-2</v>
      </c>
    </row>
    <row r="21" spans="1:24" ht="15" customHeight="1" x14ac:dyDescent="0.2">
      <c r="A21" s="16" t="s">
        <v>23</v>
      </c>
      <c r="B21" s="22">
        <v>209</v>
      </c>
      <c r="C21" s="22">
        <v>213</v>
      </c>
      <c r="D21" s="22">
        <v>241</v>
      </c>
      <c r="E21" s="18">
        <f t="shared" si="0"/>
        <v>28</v>
      </c>
      <c r="F21" s="19">
        <f t="shared" si="1"/>
        <v>0.13145539906103287</v>
      </c>
      <c r="G21" s="19"/>
      <c r="H21" s="17">
        <v>1466</v>
      </c>
      <c r="I21" s="17">
        <v>1377</v>
      </c>
      <c r="J21" s="17">
        <v>1301</v>
      </c>
      <c r="K21" s="18">
        <f t="shared" si="2"/>
        <v>-76</v>
      </c>
      <c r="L21" s="19">
        <f t="shared" si="3"/>
        <v>-5.5192447349310093E-2</v>
      </c>
      <c r="M21" s="19"/>
      <c r="N21" s="20" t="s">
        <v>10</v>
      </c>
      <c r="O21" s="20" t="s">
        <v>10</v>
      </c>
      <c r="P21" s="20" t="s">
        <v>10</v>
      </c>
      <c r="Q21" s="18" t="str">
        <f t="shared" si="4"/>
        <v>-</v>
      </c>
      <c r="R21" s="19" t="str">
        <f t="shared" si="5"/>
        <v>-</v>
      </c>
      <c r="S21" s="19"/>
      <c r="T21" s="21">
        <v>1675</v>
      </c>
      <c r="U21" s="21">
        <v>1590</v>
      </c>
      <c r="V21" s="21">
        <v>1542</v>
      </c>
      <c r="W21" s="18">
        <f t="shared" si="6"/>
        <v>-48</v>
      </c>
      <c r="X21" s="19">
        <f t="shared" si="7"/>
        <v>-3.0188679245283019E-2</v>
      </c>
    </row>
    <row r="22" spans="1:24" ht="15" customHeight="1" x14ac:dyDescent="0.2">
      <c r="A22" s="24" t="s">
        <v>24</v>
      </c>
      <c r="B22" s="25">
        <v>18350</v>
      </c>
      <c r="C22" s="25">
        <v>18415</v>
      </c>
      <c r="D22" s="25">
        <v>18523</v>
      </c>
      <c r="E22" s="26">
        <f t="shared" si="0"/>
        <v>108</v>
      </c>
      <c r="F22" s="27">
        <f t="shared" si="1"/>
        <v>5.8647841433613901E-3</v>
      </c>
      <c r="G22" s="27"/>
      <c r="H22" s="25">
        <v>8211</v>
      </c>
      <c r="I22" s="25">
        <v>8109</v>
      </c>
      <c r="J22" s="25">
        <v>8427</v>
      </c>
      <c r="K22" s="26">
        <f t="shared" si="2"/>
        <v>318</v>
      </c>
      <c r="L22" s="27">
        <f t="shared" si="3"/>
        <v>3.9215686274509803E-2</v>
      </c>
      <c r="M22" s="27"/>
      <c r="N22" s="25">
        <v>2574</v>
      </c>
      <c r="O22" s="25">
        <v>2560</v>
      </c>
      <c r="P22" s="25">
        <v>2519</v>
      </c>
      <c r="Q22" s="26">
        <f t="shared" si="4"/>
        <v>-41</v>
      </c>
      <c r="R22" s="27">
        <f t="shared" si="5"/>
        <v>-1.6015624999999999E-2</v>
      </c>
      <c r="S22" s="27"/>
      <c r="T22" s="25">
        <v>29135</v>
      </c>
      <c r="U22" s="25">
        <v>29084</v>
      </c>
      <c r="V22" s="25">
        <v>29469</v>
      </c>
      <c r="W22" s="26">
        <f t="shared" si="6"/>
        <v>385</v>
      </c>
      <c r="X22" s="27">
        <f t="shared" si="7"/>
        <v>1.32375189107413E-2</v>
      </c>
    </row>
    <row r="23" spans="1:24" ht="15" customHeight="1" x14ac:dyDescent="0.2">
      <c r="A23" s="28"/>
      <c r="B23" s="29"/>
      <c r="C23" s="29"/>
      <c r="D23" s="29"/>
      <c r="E23" s="30"/>
      <c r="F23" s="28"/>
      <c r="G23" s="28"/>
      <c r="H23" s="29"/>
      <c r="I23" s="29"/>
      <c r="J23" s="29"/>
      <c r="K23" s="31"/>
      <c r="L23" s="28"/>
      <c r="M23" s="28"/>
      <c r="N23" s="29"/>
      <c r="O23" s="29"/>
      <c r="P23" s="29"/>
      <c r="Q23" s="31"/>
      <c r="R23" s="28"/>
      <c r="S23" s="28"/>
      <c r="T23" s="29"/>
      <c r="U23" s="29"/>
      <c r="V23" s="29"/>
      <c r="W23" s="31"/>
      <c r="X23" s="28"/>
    </row>
    <row r="24" spans="1:24" ht="15" customHeight="1" x14ac:dyDescent="0.2">
      <c r="A24" s="32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" customHeight="1" x14ac:dyDescent="0.2">
      <c r="A25" s="33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" customHeight="1" x14ac:dyDescent="0.2">
      <c r="A26" s="33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 x14ac:dyDescent="0.2">
      <c r="A27" s="3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 x14ac:dyDescent="0.2">
      <c r="A28" s="3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31" spans="1:24" ht="15" customHeight="1" x14ac:dyDescent="0.2">
      <c r="F31" s="35"/>
    </row>
  </sheetData>
  <mergeCells count="22">
    <mergeCell ref="P6:P7"/>
    <mergeCell ref="Q6:R6"/>
    <mergeCell ref="T6:T7"/>
    <mergeCell ref="U6:U7"/>
    <mergeCell ref="V6:V7"/>
    <mergeCell ref="W6:X6"/>
    <mergeCell ref="H6:H7"/>
    <mergeCell ref="I6:I7"/>
    <mergeCell ref="J6:J7"/>
    <mergeCell ref="K6:L6"/>
    <mergeCell ref="N6:N7"/>
    <mergeCell ref="O6:O7"/>
    <mergeCell ref="A3:X3"/>
    <mergeCell ref="A5:A7"/>
    <mergeCell ref="B5:F5"/>
    <mergeCell ref="H5:L5"/>
    <mergeCell ref="N5:R5"/>
    <mergeCell ref="T5:X5"/>
    <mergeCell ref="B6:B7"/>
    <mergeCell ref="C6:C7"/>
    <mergeCell ref="D6:D7"/>
    <mergeCell ref="E6:F6"/>
  </mergeCells>
  <conditionalFormatting sqref="A8:X21">
    <cfRule type="expression" dxfId="0" priority="1">
      <formula>MOD(ROW(),2)&lt;&gt;0</formula>
    </cfRule>
  </conditionalFormatting>
  <printOptions horizontalCentered="1"/>
  <pageMargins left="0.25" right="0.25" top="0.75" bottom="0.75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3-Yr HC X SCH X LVL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2017-02-02T15:17:13Z</dcterms:created>
  <dcterms:modified xsi:type="dcterms:W3CDTF">2017-02-02T15:17:45Z</dcterms:modified>
</cp:coreProperties>
</file>